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06"/>
  <workbookPr defaultThemeVersion="166925"/>
  <mc:AlternateContent xmlns:mc="http://schemas.openxmlformats.org/markup-compatibility/2006">
    <mc:Choice Requires="x15">
      <x15ac:absPath xmlns:x15ac="http://schemas.microsoft.com/office/spreadsheetml/2010/11/ac" url="F:\MODELO PERSONA NATURAL(SIN LOGO)\operativo\1\"/>
    </mc:Choice>
  </mc:AlternateContent>
  <xr:revisionPtr revIDLastSave="0" documentId="13_ncr:1_{58B82281-DBCE-4A8B-B96C-60C710428466}" xr6:coauthVersionLast="47" xr6:coauthVersionMax="47" xr10:uidLastSave="{00000000-0000-0000-0000-000000000000}"/>
  <bookViews>
    <workbookView xWindow="-120" yWindow="-120" windowWidth="20730" windowHeight="11160" xr2:uid="{A3B91C8E-FC24-4504-8114-6733E6ED10D6}"/>
  </bookViews>
  <sheets>
    <sheet name="Materialidad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2" i="1" l="1"/>
  <c r="E30" i="1"/>
  <c r="E29" i="1"/>
  <c r="E28" i="1"/>
  <c r="E27" i="1"/>
  <c r="E26" i="1"/>
  <c r="D30" i="1"/>
  <c r="D29" i="1"/>
  <c r="D28" i="1"/>
  <c r="I14" i="1" s="1"/>
  <c r="D27" i="1"/>
  <c r="D26" i="1"/>
</calcChain>
</file>

<file path=xl/sharedStrings.xml><?xml version="1.0" encoding="utf-8"?>
<sst xmlns="http://schemas.openxmlformats.org/spreadsheetml/2006/main" count="36" uniqueCount="27">
  <si>
    <t xml:space="preserve">Cliente:  </t>
  </si>
  <si>
    <t>NIT:</t>
  </si>
  <si>
    <t>Determinación de la materialidad general (planeación)</t>
  </si>
  <si>
    <t>Para le caso de la materialidad de planeación, se fija:</t>
  </si>
  <si>
    <t>M. General</t>
  </si>
  <si>
    <t xml:space="preserve">Indicador clave   </t>
  </si>
  <si>
    <t>% de importancia relativa</t>
  </si>
  <si>
    <t>Total de los ingresos ordinarios</t>
  </si>
  <si>
    <t>0.5% a 1%</t>
  </si>
  <si>
    <t>Total activos</t>
  </si>
  <si>
    <t>Utilidad bruta</t>
  </si>
  <si>
    <t>1% a 2%</t>
  </si>
  <si>
    <t>Utilidad neta</t>
  </si>
  <si>
    <t>3% a 5%</t>
  </si>
  <si>
    <t>Patrimonio</t>
  </si>
  <si>
    <t xml:space="preserve">Para la materialidad de ejecución y teniendo en cuenta </t>
  </si>
  <si>
    <t>los rubros claves (asociados a riesgos), se define:</t>
  </si>
  <si>
    <t>M. Ejecución</t>
  </si>
  <si>
    <t>Cifras en miles de pesos</t>
  </si>
  <si>
    <t>Importancia Relativa</t>
  </si>
  <si>
    <t>Explicación:</t>
  </si>
  <si>
    <r>
      <t xml:space="preserve">SALDO 31 DIC </t>
    </r>
    <r>
      <rPr>
        <b/>
        <sz val="10"/>
        <color rgb="FFFF0000"/>
        <rFont val="Calibri (Cuerpo)"/>
      </rPr>
      <t>XX</t>
    </r>
  </si>
  <si>
    <t>%</t>
  </si>
  <si>
    <t>Versión: 1</t>
  </si>
  <si>
    <t>CALCULO DE MATERIALIDAD</t>
  </si>
  <si>
    <t>Codigo: OPE P01 F24</t>
  </si>
  <si>
    <t>Versión: 12/01/2023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</si>
</sst>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9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rgb="FFFF0000"/>
      <name val="Calibri (Cuerpo)"/>
    </font>
    <font>
      <sz val="10"/>
      <color theme="0"/>
      <name val="Calibri"/>
      <family val="2"/>
      <scheme val="minor"/>
    </font>
    <font>
      <b/>
      <sz val="12"/>
      <color theme="1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3" fontId="2" fillId="0" borderId="1" xfId="0" applyNumberFormat="1" applyFont="1" applyBorder="1" applyAlignment="1">
      <alignment vertical="top" wrapText="1"/>
    </xf>
    <xf numFmtId="0" fontId="4" fillId="2" borderId="1" xfId="0" applyFont="1" applyFill="1" applyBorder="1" applyAlignment="1">
      <alignment vertical="top" wrapText="1"/>
    </xf>
    <xf numFmtId="0" fontId="4" fillId="2" borderId="1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horizontal="center" vertical="top" wrapText="1"/>
    </xf>
    <xf numFmtId="164" fontId="6" fillId="2" borderId="5" xfId="1" applyNumberFormat="1" applyFont="1" applyFill="1" applyBorder="1" applyAlignment="1">
      <alignment horizontal="center"/>
    </xf>
    <xf numFmtId="0" fontId="0" fillId="3" borderId="6" xfId="0" applyFill="1" applyBorder="1"/>
    <xf numFmtId="0" fontId="0" fillId="3" borderId="7" xfId="0" applyFill="1" applyBorder="1"/>
    <xf numFmtId="0" fontId="0" fillId="3" borderId="8" xfId="0" applyFill="1" applyBorder="1"/>
    <xf numFmtId="0" fontId="0" fillId="3" borderId="9" xfId="0" applyFill="1" applyBorder="1"/>
    <xf numFmtId="0" fontId="2" fillId="3" borderId="0" xfId="0" applyFont="1" applyFill="1"/>
    <xf numFmtId="0" fontId="0" fillId="3" borderId="0" xfId="0" applyFill="1"/>
    <xf numFmtId="0" fontId="0" fillId="3" borderId="10" xfId="0" applyFill="1" applyBorder="1"/>
    <xf numFmtId="0" fontId="3" fillId="3" borderId="0" xfId="0" applyFont="1" applyFill="1"/>
    <xf numFmtId="3" fontId="3" fillId="3" borderId="0" xfId="0" applyNumberFormat="1" applyFont="1" applyFill="1"/>
    <xf numFmtId="0" fontId="0" fillId="3" borderId="11" xfId="0" applyFill="1" applyBorder="1"/>
    <xf numFmtId="0" fontId="0" fillId="3" borderId="12" xfId="0" applyFill="1" applyBorder="1"/>
    <xf numFmtId="0" fontId="0" fillId="3" borderId="13" xfId="0" applyFill="1" applyBorder="1"/>
    <xf numFmtId="0" fontId="2" fillId="3" borderId="12" xfId="0" applyFont="1" applyFill="1" applyBorder="1"/>
    <xf numFmtId="0" fontId="2" fillId="3" borderId="7" xfId="0" applyFont="1" applyFill="1" applyBorder="1"/>
    <xf numFmtId="49" fontId="8" fillId="0" borderId="5" xfId="0" applyNumberFormat="1" applyFont="1" applyBorder="1"/>
    <xf numFmtId="0" fontId="8" fillId="0" borderId="5" xfId="0" applyFont="1" applyBorder="1"/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0" fillId="3" borderId="9" xfId="0" applyFill="1" applyBorder="1" applyAlignment="1">
      <alignment horizontal="left" vertical="top" wrapText="1"/>
    </xf>
    <xf numFmtId="0" fontId="0" fillId="3" borderId="0" xfId="0" applyFill="1" applyAlignment="1">
      <alignment horizontal="left" vertical="top" wrapText="1"/>
    </xf>
    <xf numFmtId="0" fontId="0" fillId="3" borderId="10" xfId="0" applyFill="1" applyBorder="1" applyAlignment="1">
      <alignment horizontal="left" vertical="top" wrapText="1"/>
    </xf>
    <xf numFmtId="0" fontId="0" fillId="3" borderId="11" xfId="0" applyFill="1" applyBorder="1" applyAlignment="1">
      <alignment horizontal="left" vertical="top" wrapText="1"/>
    </xf>
    <xf numFmtId="0" fontId="0" fillId="3" borderId="12" xfId="0" applyFill="1" applyBorder="1" applyAlignment="1">
      <alignment horizontal="left" vertical="top" wrapText="1"/>
    </xf>
    <xf numFmtId="0" fontId="0" fillId="3" borderId="13" xfId="0" applyFill="1" applyBorder="1" applyAlignment="1">
      <alignment horizontal="left" vertical="top" wrapText="1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gerencie.com/utilidad-neta.html" TargetMode="External"/><Relationship Id="rId1" Type="http://schemas.openxmlformats.org/officeDocument/2006/relationships/hyperlink" Target="http://www.gerencie.com/utilidad-neta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E8191A-78A6-480B-AEB9-50155DD2D252}">
  <dimension ref="B3:K30"/>
  <sheetViews>
    <sheetView showGridLines="0" tabSelected="1" zoomScale="139" workbookViewId="0">
      <selection activeCell="F5" sqref="F5"/>
    </sheetView>
  </sheetViews>
  <sheetFormatPr baseColWidth="10" defaultRowHeight="15.75"/>
  <cols>
    <col min="1" max="1" width="3.625" customWidth="1"/>
    <col min="2" max="2" width="31.875" customWidth="1"/>
    <col min="3" max="3" width="17.125" customWidth="1"/>
    <col min="4" max="5" width="11.5" customWidth="1"/>
    <col min="6" max="6" width="18" customWidth="1"/>
    <col min="7" max="7" width="4.375" customWidth="1"/>
  </cols>
  <sheetData>
    <row r="3" spans="2:11" ht="15.75" customHeight="1">
      <c r="B3" s="36" t="s">
        <v>24</v>
      </c>
      <c r="C3" s="37"/>
      <c r="D3" s="37"/>
      <c r="E3" s="38"/>
      <c r="F3" s="26" t="s">
        <v>25</v>
      </c>
    </row>
    <row r="4" spans="2:11" ht="15.75" customHeight="1">
      <c r="B4" s="39"/>
      <c r="C4" s="40"/>
      <c r="D4" s="40"/>
      <c r="E4" s="41"/>
      <c r="F4" s="27" t="s">
        <v>23</v>
      </c>
    </row>
    <row r="5" spans="2:11" ht="15.75" customHeight="1">
      <c r="B5" s="42"/>
      <c r="C5" s="43"/>
      <c r="D5" s="43"/>
      <c r="E5" s="44"/>
      <c r="F5" s="27" t="s">
        <v>26</v>
      </c>
    </row>
    <row r="8" spans="2:11">
      <c r="B8" s="1" t="s">
        <v>0</v>
      </c>
      <c r="C8" s="2"/>
    </row>
    <row r="9" spans="2:11">
      <c r="B9" s="1" t="s">
        <v>1</v>
      </c>
      <c r="C9" s="3"/>
    </row>
    <row r="12" spans="2:11">
      <c r="B12" s="4" t="s">
        <v>2</v>
      </c>
      <c r="G12" s="12"/>
      <c r="H12" s="13"/>
      <c r="I12" s="13"/>
      <c r="J12" s="13"/>
      <c r="K12" s="14"/>
    </row>
    <row r="13" spans="2:11">
      <c r="G13" s="15"/>
      <c r="H13" s="16" t="s">
        <v>3</v>
      </c>
      <c r="I13" s="16"/>
      <c r="J13" s="17"/>
      <c r="K13" s="18"/>
    </row>
    <row r="14" spans="2:11">
      <c r="G14" s="15"/>
      <c r="H14" s="19" t="s">
        <v>4</v>
      </c>
      <c r="I14" s="20" t="str">
        <f>D28</f>
        <v/>
      </c>
      <c r="J14" s="17"/>
      <c r="K14" s="18"/>
    </row>
    <row r="15" spans="2:11" ht="25.5">
      <c r="B15" s="8" t="s">
        <v>5</v>
      </c>
      <c r="C15" s="9" t="s">
        <v>6</v>
      </c>
      <c r="D15" s="1"/>
      <c r="E15" s="1"/>
      <c r="G15" s="21"/>
      <c r="H15" s="22"/>
      <c r="I15" s="24"/>
      <c r="J15" s="22"/>
      <c r="K15" s="23"/>
    </row>
    <row r="16" spans="2:11">
      <c r="B16" s="5" t="s">
        <v>7</v>
      </c>
      <c r="C16" s="6" t="s">
        <v>8</v>
      </c>
      <c r="D16" s="1"/>
      <c r="E16" s="1"/>
    </row>
    <row r="17" spans="2:11">
      <c r="B17" s="5" t="s">
        <v>9</v>
      </c>
      <c r="C17" s="6" t="s">
        <v>8</v>
      </c>
      <c r="D17" s="1"/>
      <c r="E17" s="1"/>
    </row>
    <row r="18" spans="2:11">
      <c r="B18" s="5" t="s">
        <v>10</v>
      </c>
      <c r="C18" s="6" t="s">
        <v>11</v>
      </c>
      <c r="D18" s="1"/>
      <c r="E18" s="1"/>
    </row>
    <row r="19" spans="2:11">
      <c r="B19" s="5" t="s">
        <v>12</v>
      </c>
      <c r="C19" s="6" t="s">
        <v>13</v>
      </c>
      <c r="D19" s="1"/>
      <c r="E19" s="1"/>
      <c r="G19" s="12"/>
      <c r="H19" s="25"/>
      <c r="I19" s="13"/>
      <c r="J19" s="13"/>
      <c r="K19" s="14"/>
    </row>
    <row r="20" spans="2:11">
      <c r="B20" s="5" t="s">
        <v>14</v>
      </c>
      <c r="C20" s="6" t="s">
        <v>11</v>
      </c>
      <c r="D20" s="1"/>
      <c r="E20" s="1"/>
      <c r="G20" s="15"/>
      <c r="H20" s="16" t="s">
        <v>15</v>
      </c>
      <c r="I20" s="16"/>
      <c r="J20" s="17"/>
      <c r="K20" s="18"/>
    </row>
    <row r="21" spans="2:11">
      <c r="B21" s="1"/>
      <c r="C21" s="1"/>
      <c r="D21" s="1"/>
      <c r="E21" s="1"/>
      <c r="G21" s="15"/>
      <c r="H21" s="16" t="s">
        <v>16</v>
      </c>
      <c r="I21" s="16"/>
      <c r="J21" s="17"/>
      <c r="K21" s="18"/>
    </row>
    <row r="22" spans="2:11">
      <c r="B22" s="1"/>
      <c r="C22" s="1"/>
      <c r="D22" s="1"/>
      <c r="E22" s="1"/>
      <c r="G22" s="15"/>
      <c r="H22" s="19" t="s">
        <v>17</v>
      </c>
      <c r="I22" s="20">
        <f>C29*1%</f>
        <v>0</v>
      </c>
      <c r="J22" s="17"/>
      <c r="K22" s="18"/>
    </row>
    <row r="23" spans="2:11">
      <c r="B23" s="1" t="s">
        <v>18</v>
      </c>
      <c r="C23" s="1"/>
      <c r="D23" s="1"/>
      <c r="E23" s="1"/>
      <c r="G23" s="15"/>
      <c r="H23" s="17"/>
      <c r="I23" s="17"/>
      <c r="J23" s="17"/>
      <c r="K23" s="18"/>
    </row>
    <row r="24" spans="2:11">
      <c r="B24" s="1"/>
      <c r="C24" s="1"/>
      <c r="D24" s="28" t="s">
        <v>19</v>
      </c>
      <c r="E24" s="29"/>
      <c r="G24" s="15"/>
      <c r="H24" s="16" t="s">
        <v>20</v>
      </c>
      <c r="I24" s="17"/>
      <c r="J24" s="17"/>
      <c r="K24" s="18"/>
    </row>
    <row r="25" spans="2:11">
      <c r="B25" s="8" t="s">
        <v>5</v>
      </c>
      <c r="C25" s="10" t="s">
        <v>21</v>
      </c>
      <c r="D25" s="11" t="s">
        <v>22</v>
      </c>
      <c r="E25" s="11" t="s">
        <v>22</v>
      </c>
      <c r="G25" s="30"/>
      <c r="H25" s="31"/>
      <c r="I25" s="31"/>
      <c r="J25" s="31"/>
      <c r="K25" s="32"/>
    </row>
    <row r="26" spans="2:11">
      <c r="B26" s="5" t="s">
        <v>7</v>
      </c>
      <c r="C26" s="7"/>
      <c r="D26" s="7" t="str">
        <f>IF(C26="","",C26*0.005)</f>
        <v/>
      </c>
      <c r="E26" s="7" t="str">
        <f>IF(C26="","",C26*0.01)</f>
        <v/>
      </c>
      <c r="G26" s="30"/>
      <c r="H26" s="31"/>
      <c r="I26" s="31"/>
      <c r="J26" s="31"/>
      <c r="K26" s="32"/>
    </row>
    <row r="27" spans="2:11">
      <c r="B27" s="5" t="s">
        <v>9</v>
      </c>
      <c r="C27" s="7"/>
      <c r="D27" s="7" t="str">
        <f>IF(C27="","",C27*0.005)</f>
        <v/>
      </c>
      <c r="E27" s="7" t="str">
        <f>IF(C27="","",C27*0.01)</f>
        <v/>
      </c>
      <c r="G27" s="30"/>
      <c r="H27" s="31"/>
      <c r="I27" s="31"/>
      <c r="J27" s="31"/>
      <c r="K27" s="32"/>
    </row>
    <row r="28" spans="2:11">
      <c r="B28" s="5" t="s">
        <v>10</v>
      </c>
      <c r="C28" s="7"/>
      <c r="D28" s="7" t="str">
        <f>IF(C28="","",C28*0.01)</f>
        <v/>
      </c>
      <c r="E28" s="7" t="str">
        <f>IF(C28="","",C28*0.02)</f>
        <v/>
      </c>
      <c r="G28" s="30"/>
      <c r="H28" s="31"/>
      <c r="I28" s="31"/>
      <c r="J28" s="31"/>
      <c r="K28" s="32"/>
    </row>
    <row r="29" spans="2:11">
      <c r="B29" s="5" t="s">
        <v>12</v>
      </c>
      <c r="C29" s="7"/>
      <c r="D29" s="7" t="str">
        <f>IF(C29="","",C29*0.03)</f>
        <v/>
      </c>
      <c r="E29" s="7" t="str">
        <f>IF(C29="","",C29*0.05)</f>
        <v/>
      </c>
      <c r="G29" s="30"/>
      <c r="H29" s="31"/>
      <c r="I29" s="31"/>
      <c r="J29" s="31"/>
      <c r="K29" s="32"/>
    </row>
    <row r="30" spans="2:11">
      <c r="B30" s="5" t="s">
        <v>14</v>
      </c>
      <c r="C30" s="7"/>
      <c r="D30" s="7" t="str">
        <f>IF(C30="","",C30*0.01)</f>
        <v/>
      </c>
      <c r="E30" s="7" t="str">
        <f>IF(C30="","",C30*0.02)</f>
        <v/>
      </c>
      <c r="G30" s="33"/>
      <c r="H30" s="34"/>
      <c r="I30" s="34"/>
      <c r="J30" s="34"/>
      <c r="K30" s="35"/>
    </row>
  </sheetData>
  <mergeCells count="3">
    <mergeCell ref="D24:E24"/>
    <mergeCell ref="G25:K30"/>
    <mergeCell ref="B3:E5"/>
  </mergeCells>
  <hyperlinks>
    <hyperlink ref="B19" r:id="rId1" display="http://www.gerencie.com/utilidad-neta.html" xr:uid="{666DD55E-B1DC-4FD5-A049-EF7AB570DACA}"/>
    <hyperlink ref="B29" r:id="rId2" display="http://www.gerencie.com/utilidad-neta.html" xr:uid="{0CC03110-3162-4F15-9AE1-85851587B74F}"/>
  </hyperlinks>
  <pageMargins left="0.7" right="0.7" top="0.75" bottom="0.75" header="0.3" footer="0.3"/>
  <pageSetup orientation="portrait" horizontalDpi="4294967293" verticalDpi="0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Materialidad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Camilo Bustos</dc:creator>
  <cp:lastModifiedBy>Sie asesorias</cp:lastModifiedBy>
  <dcterms:created xsi:type="dcterms:W3CDTF">2022-12-22T20:53:15Z</dcterms:created>
  <dcterms:modified xsi:type="dcterms:W3CDTF">2023-02-17T14:24:24Z</dcterms:modified>
</cp:coreProperties>
</file>