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0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ODELO PERSONA NATURAL(SIN LOGO)\operativo\1\"/>
    </mc:Choice>
  </mc:AlternateContent>
  <xr:revisionPtr revIDLastSave="0" documentId="13_ncr:1_{312C1C18-DA52-4879-A414-065C384E7D6A}" xr6:coauthVersionLast="47" xr6:coauthVersionMax="47" xr10:uidLastSave="{00000000-0000-0000-0000-000000000000}"/>
  <bookViews>
    <workbookView xWindow="-120" yWindow="-120" windowWidth="20730" windowHeight="11160" xr2:uid="{A61AA78F-2F79-4C61-8B64-CEB010210FB2}"/>
  </bookViews>
  <sheets>
    <sheet name="47_123_.revision_ica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a">#REF!</definedName>
    <definedName name="\b">#REF!</definedName>
    <definedName name="_______________________________________________________________DAT1">[1]EFINAN!$A$2:$A$2199</definedName>
    <definedName name="_______________________________________________________________DAT2">[1]EFINAN!$B$2:$B$2199</definedName>
    <definedName name="_______________________________________________________________DAT3">[1]EFINAN!$C$2:$C$2199</definedName>
    <definedName name="______________________________________________________________DAT1">[1]EFINAN!$A$2:$A$2199</definedName>
    <definedName name="______________________________________________________________DAT2">[1]EFINAN!$B$2:$B$2199</definedName>
    <definedName name="______________________________________________________________DAT3">[1]EFINAN!$C$2:$C$2199</definedName>
    <definedName name="______________________________________________________________SED1">#REF!</definedName>
    <definedName name="______________________________________________________________vta1">#REF!</definedName>
    <definedName name="______________________________________________________________vta2">#REF!</definedName>
    <definedName name="______________________________________________________________vta3">#REF!</definedName>
    <definedName name="_____________________________________________________________DAT1">[1]EFINAN!$A$2:$A$2199</definedName>
    <definedName name="_____________________________________________________________DAT2">[1]EFINAN!$B$2:$B$2199</definedName>
    <definedName name="_____________________________________________________________DAT3">[1]EFINAN!$C$2:$C$2199</definedName>
    <definedName name="_____________________________________________________________SED1">#REF!</definedName>
    <definedName name="_____________________________________________________________vta1">#REF!</definedName>
    <definedName name="_____________________________________________________________vta2">#REF!</definedName>
    <definedName name="_____________________________________________________________vta3">#REF!</definedName>
    <definedName name="____________________________________________________________DAT1">[1]EFINAN!$A$2:$A$2199</definedName>
    <definedName name="____________________________________________________________DAT2">[1]EFINAN!$B$2:$B$2199</definedName>
    <definedName name="____________________________________________________________DAT3">[1]EFINAN!$C$2:$C$2199</definedName>
    <definedName name="____________________________________________________________SED1">#REF!</definedName>
    <definedName name="____________________________________________________________vta1">#REF!</definedName>
    <definedName name="____________________________________________________________vta2">#REF!</definedName>
    <definedName name="____________________________________________________________vta3">#REF!</definedName>
    <definedName name="___________________________________________________________DAT1">[1]EFINAN!$A$2:$A$2199</definedName>
    <definedName name="___________________________________________________________DAT2">[1]EFINAN!$B$2:$B$2199</definedName>
    <definedName name="___________________________________________________________DAT3">[1]EFINAN!$C$2:$C$2199</definedName>
    <definedName name="___________________________________________________________SED1">#REF!</definedName>
    <definedName name="___________________________________________________________vta1">#REF!</definedName>
    <definedName name="___________________________________________________________vta2">#REF!</definedName>
    <definedName name="___________________________________________________________vta3">#REF!</definedName>
    <definedName name="__________________________________________________________DAT1">[1]EFINAN!$A$2:$A$2199</definedName>
    <definedName name="__________________________________________________________DAT2">[1]EFINAN!$B$2:$B$2199</definedName>
    <definedName name="__________________________________________________________DAT3">[1]EFINAN!$C$2:$C$2199</definedName>
    <definedName name="__________________________________________________________SED1">#REF!</definedName>
    <definedName name="__________________________________________________________vta1">#REF!</definedName>
    <definedName name="__________________________________________________________vta2">#REF!</definedName>
    <definedName name="__________________________________________________________vta3">#REF!</definedName>
    <definedName name="_________________________________________________________DAT1">[1]EFINAN!$A$2:$A$2199</definedName>
    <definedName name="_________________________________________________________DAT2">[1]EFINAN!$B$2:$B$2199</definedName>
    <definedName name="_________________________________________________________DAT3">[1]EFINAN!$C$2:$C$2199</definedName>
    <definedName name="_________________________________________________________SED1">#REF!</definedName>
    <definedName name="_________________________________________________________vta1">#REF!</definedName>
    <definedName name="_________________________________________________________vta2">#REF!</definedName>
    <definedName name="_________________________________________________________vta3">#REF!</definedName>
    <definedName name="________________________________________________________DAT1">[1]EFINAN!$A$2:$A$2199</definedName>
    <definedName name="________________________________________________________DAT2">[1]EFINAN!$B$2:$B$2199</definedName>
    <definedName name="________________________________________________________DAT3">[1]EFINAN!$C$2:$C$2199</definedName>
    <definedName name="________________________________________________________SED1">#REF!</definedName>
    <definedName name="________________________________________________________vta1">#REF!</definedName>
    <definedName name="________________________________________________________vta2">#REF!</definedName>
    <definedName name="________________________________________________________vta3">#REF!</definedName>
    <definedName name="_______________________________________________________DAT1">[1]EFINAN!$A$2:$A$2199</definedName>
    <definedName name="_______________________________________________________DAT2">[1]EFINAN!$B$2:$B$2199</definedName>
    <definedName name="_______________________________________________________DAT3">[1]EFINAN!$C$2:$C$2199</definedName>
    <definedName name="_______________________________________________________SED1">#REF!</definedName>
    <definedName name="_______________________________________________________vta1">#REF!</definedName>
    <definedName name="_______________________________________________________vta2">#REF!</definedName>
    <definedName name="_______________________________________________________vta3">#REF!</definedName>
    <definedName name="______________________________________________________DAT1">[1]EFINAN!$A$2:$A$2199</definedName>
    <definedName name="______________________________________________________DAT2">[1]EFINAN!$B$2:$B$2199</definedName>
    <definedName name="______________________________________________________DAT3">[1]EFINAN!$C$2:$C$2199</definedName>
    <definedName name="______________________________________________________SED1">#REF!</definedName>
    <definedName name="______________________________________________________vta1">#REF!</definedName>
    <definedName name="______________________________________________________vta2">#REF!</definedName>
    <definedName name="______________________________________________________vta3">#REF!</definedName>
    <definedName name="_____________________________________________________DAT1">[1]EFINAN!$A$2:$A$2199</definedName>
    <definedName name="_____________________________________________________DAT2">[1]EFINAN!$B$2:$B$2199</definedName>
    <definedName name="_____________________________________________________DAT3">[1]EFINAN!$C$2:$C$2199</definedName>
    <definedName name="_____________________________________________________SED1">#REF!</definedName>
    <definedName name="_____________________________________________________vta1">#REF!</definedName>
    <definedName name="_____________________________________________________vta2">#REF!</definedName>
    <definedName name="_____________________________________________________vta3">#REF!</definedName>
    <definedName name="____________________________________________________DAT1">[1]EFINAN!$A$2:$A$2199</definedName>
    <definedName name="____________________________________________________DAT2">[1]EFINAN!$B$2:$B$2199</definedName>
    <definedName name="____________________________________________________DAT3">[1]EFINAN!$C$2:$C$2199</definedName>
    <definedName name="____________________________________________________SED1">#REF!</definedName>
    <definedName name="____________________________________________________vta1">#REF!</definedName>
    <definedName name="____________________________________________________vta2">#REF!</definedName>
    <definedName name="____________________________________________________vta3">#REF!</definedName>
    <definedName name="___________________________________________________DAT1">[1]EFINAN!$A$2:$A$2199</definedName>
    <definedName name="___________________________________________________DAT2">[1]EFINAN!$B$2:$B$2199</definedName>
    <definedName name="___________________________________________________DAT3">[1]EFINAN!$C$2:$C$2199</definedName>
    <definedName name="___________________________________________________SED1">#REF!</definedName>
    <definedName name="___________________________________________________vta1">#REF!</definedName>
    <definedName name="___________________________________________________vta2">#REF!</definedName>
    <definedName name="___________________________________________________vta3">#REF!</definedName>
    <definedName name="__________________________________________________DAT1">[1]EFINAN!$A$2:$A$2199</definedName>
    <definedName name="__________________________________________________DAT2">[1]EFINAN!$B$2:$B$2199</definedName>
    <definedName name="__________________________________________________DAT3">[1]EFINAN!$C$2:$C$2199</definedName>
    <definedName name="__________________________________________________SED1">#REF!</definedName>
    <definedName name="__________________________________________________vta1">#REF!</definedName>
    <definedName name="__________________________________________________vta2">#REF!</definedName>
    <definedName name="__________________________________________________vta3">#REF!</definedName>
    <definedName name="_________________________________________________DAT1">[1]EFINAN!$A$2:$A$2199</definedName>
    <definedName name="_________________________________________________DAT2">[1]EFINAN!$B$2:$B$2199</definedName>
    <definedName name="_________________________________________________DAT3">[1]EFINAN!$C$2:$C$2199</definedName>
    <definedName name="_________________________________________________SED1">#REF!</definedName>
    <definedName name="_________________________________________________vta1">#REF!</definedName>
    <definedName name="_________________________________________________vta2">#REF!</definedName>
    <definedName name="_________________________________________________vta3">#REF!</definedName>
    <definedName name="________________________________________________DAT1">[1]EFINAN!$A$2:$A$2199</definedName>
    <definedName name="________________________________________________DAT2">[1]EFINAN!$B$2:$B$2199</definedName>
    <definedName name="________________________________________________DAT3">[1]EFINAN!$C$2:$C$2199</definedName>
    <definedName name="________________________________________________SED1">#REF!</definedName>
    <definedName name="________________________________________________vta1">#REF!</definedName>
    <definedName name="________________________________________________vta2">#REF!</definedName>
    <definedName name="________________________________________________vta3">#REF!</definedName>
    <definedName name="_______________________________________________DAT1">[1]EFINAN!$A$2:$A$2199</definedName>
    <definedName name="_______________________________________________DAT2">[1]EFINAN!$B$2:$B$2199</definedName>
    <definedName name="_______________________________________________DAT3">[1]EFINAN!$C$2:$C$2199</definedName>
    <definedName name="_______________________________________________SED1">#REF!</definedName>
    <definedName name="_______________________________________________vta1">#REF!</definedName>
    <definedName name="_______________________________________________vta2">#REF!</definedName>
    <definedName name="_______________________________________________vta3">#REF!</definedName>
    <definedName name="______________________________________________DAT1">[1]EFINAN!$A$2:$A$2199</definedName>
    <definedName name="______________________________________________DAT2">[1]EFINAN!$B$2:$B$2199</definedName>
    <definedName name="______________________________________________DAT3">[1]EFINAN!$C$2:$C$2199</definedName>
    <definedName name="______________________________________________SED1">#REF!</definedName>
    <definedName name="______________________________________________vta1">#REF!</definedName>
    <definedName name="______________________________________________vta2">#REF!</definedName>
    <definedName name="______________________________________________vta3">#REF!</definedName>
    <definedName name="_____________________________________________DAT1">[1]EFINAN!$A$2:$A$2199</definedName>
    <definedName name="_____________________________________________DAT2">[1]EFINAN!$B$2:$B$2199</definedName>
    <definedName name="_____________________________________________DAT3">[1]EFINAN!$C$2:$C$2199</definedName>
    <definedName name="_____________________________________________SED1">#REF!</definedName>
    <definedName name="_____________________________________________vta1">#REF!</definedName>
    <definedName name="_____________________________________________vta2">#REF!</definedName>
    <definedName name="_____________________________________________vta3">#REF!</definedName>
    <definedName name="____________________________________________DAT1">[1]EFINAN!$A$2:$A$2199</definedName>
    <definedName name="____________________________________________DAT2">[1]EFINAN!$B$2:$B$2199</definedName>
    <definedName name="____________________________________________DAT3">[1]EFINAN!$C$2:$C$2199</definedName>
    <definedName name="____________________________________________SED1">#REF!</definedName>
    <definedName name="____________________________________________vta1">#REF!</definedName>
    <definedName name="____________________________________________vta2">#REF!</definedName>
    <definedName name="____________________________________________vta3">#REF!</definedName>
    <definedName name="___________________________________________DAT1">[1]EFINAN!$A$2:$A$2199</definedName>
    <definedName name="___________________________________________DAT2">[1]EFINAN!$B$2:$B$2199</definedName>
    <definedName name="___________________________________________DAT3">[1]EFINAN!$C$2:$C$2199</definedName>
    <definedName name="___________________________________________SED1">#REF!</definedName>
    <definedName name="___________________________________________vta1">#REF!</definedName>
    <definedName name="___________________________________________vta2">#REF!</definedName>
    <definedName name="___________________________________________vta3">#REF!</definedName>
    <definedName name="__________________________________________DAT1">[1]EFINAN!$A$2:$A$2199</definedName>
    <definedName name="__________________________________________DAT2">[1]EFINAN!$B$2:$B$2199</definedName>
    <definedName name="__________________________________________DAT3">[1]EFINAN!$C$2:$C$2199</definedName>
    <definedName name="__________________________________________SED1">#REF!</definedName>
    <definedName name="__________________________________________vta1">#REF!</definedName>
    <definedName name="__________________________________________vta2">#REF!</definedName>
    <definedName name="__________________________________________vta3">#REF!</definedName>
    <definedName name="_________________________________________DAT1">[1]EFINAN!$A$2:$A$2199</definedName>
    <definedName name="_________________________________________DAT2">[1]EFINAN!$B$2:$B$2199</definedName>
    <definedName name="_________________________________________DAT3">[1]EFINAN!$C$2:$C$2199</definedName>
    <definedName name="_________________________________________SED1">#REF!</definedName>
    <definedName name="_________________________________________vta1">#REF!</definedName>
    <definedName name="_________________________________________vta2">#REF!</definedName>
    <definedName name="_________________________________________vta3">#REF!</definedName>
    <definedName name="________________________________________DAT1">[1]EFINAN!$A$2:$A$2199</definedName>
    <definedName name="________________________________________DAT2">[1]EFINAN!$B$2:$B$2199</definedName>
    <definedName name="________________________________________DAT3">[1]EFINAN!$C$2:$C$2199</definedName>
    <definedName name="________________________________________SED1">#REF!</definedName>
    <definedName name="________________________________________vta1">#REF!</definedName>
    <definedName name="________________________________________vta2">#REF!</definedName>
    <definedName name="________________________________________vta3">#REF!</definedName>
    <definedName name="_______________________________________DAT1">[1]EFINAN!$A$2:$A$2199</definedName>
    <definedName name="_______________________________________DAT2">[1]EFINAN!$B$2:$B$2199</definedName>
    <definedName name="_______________________________________DAT3">[1]EFINAN!$C$2:$C$2199</definedName>
    <definedName name="_______________________________________SED1">#REF!</definedName>
    <definedName name="_______________________________________vta1">#REF!</definedName>
    <definedName name="_______________________________________vta2">#REF!</definedName>
    <definedName name="_______________________________________vta3">#REF!</definedName>
    <definedName name="______________________________________DAT1">[1]EFINAN!$A$2:$A$2199</definedName>
    <definedName name="______________________________________DAT2">[1]EFINAN!$B$2:$B$2199</definedName>
    <definedName name="______________________________________DAT3">[1]EFINAN!$C$2:$C$2199</definedName>
    <definedName name="______________________________________SED1">#REF!</definedName>
    <definedName name="______________________________________vta1">#REF!</definedName>
    <definedName name="______________________________________vta2">#REF!</definedName>
    <definedName name="______________________________________vta3">#REF!</definedName>
    <definedName name="_____________________________________DAT1">[1]EFINAN!$A$2:$A$2199</definedName>
    <definedName name="_____________________________________DAT2">[1]EFINAN!$B$2:$B$2199</definedName>
    <definedName name="_____________________________________DAT3">[1]EFINAN!$C$2:$C$2199</definedName>
    <definedName name="_____________________________________SED1">#REF!</definedName>
    <definedName name="_____________________________________vta1">#REF!</definedName>
    <definedName name="_____________________________________vta2">#REF!</definedName>
    <definedName name="_____________________________________vta3">#REF!</definedName>
    <definedName name="____________________________________DAT1">[1]EFINAN!$A$2:$A$2199</definedName>
    <definedName name="____________________________________DAT2">[1]EFINAN!$B$2:$B$2199</definedName>
    <definedName name="____________________________________DAT3">[1]EFINAN!$C$2:$C$2199</definedName>
    <definedName name="____________________________________SED1">#REF!</definedName>
    <definedName name="____________________________________vta1">#REF!</definedName>
    <definedName name="____________________________________vta2">#REF!</definedName>
    <definedName name="____________________________________vta3">#REF!</definedName>
    <definedName name="___________________________________DAT1">[1]EFINAN!$A$2:$A$2199</definedName>
    <definedName name="___________________________________DAT2">[1]EFINAN!$B$2:$B$2199</definedName>
    <definedName name="___________________________________DAT3">[1]EFINAN!$C$2:$C$2199</definedName>
    <definedName name="___________________________________SED1">#REF!</definedName>
    <definedName name="___________________________________vta1">#REF!</definedName>
    <definedName name="___________________________________vta2">#REF!</definedName>
    <definedName name="___________________________________vta3">#REF!</definedName>
    <definedName name="__________________________________DAT1">[1]EFINAN!$A$2:$A$2199</definedName>
    <definedName name="__________________________________DAT2">[1]EFINAN!$B$2:$B$2199</definedName>
    <definedName name="__________________________________DAT3">[1]EFINAN!$C$2:$C$2199</definedName>
    <definedName name="__________________________________SED1">#REF!</definedName>
    <definedName name="__________________________________vta1">#REF!</definedName>
    <definedName name="__________________________________vta2">#REF!</definedName>
    <definedName name="__________________________________vta3">#REF!</definedName>
    <definedName name="_________________________________DAT1">[1]EFINAN!$A$2:$A$2199</definedName>
    <definedName name="_________________________________DAT2">[1]EFINAN!$B$2:$B$2199</definedName>
    <definedName name="_________________________________DAT3">[1]EFINAN!$C$2:$C$2199</definedName>
    <definedName name="_________________________________SED1">#REF!</definedName>
    <definedName name="_________________________________vta1">#REF!</definedName>
    <definedName name="_________________________________vta2">#REF!</definedName>
    <definedName name="_________________________________vta3">#REF!</definedName>
    <definedName name="________________________________DAT1">[1]EFINAN!$A$2:$A$2199</definedName>
    <definedName name="________________________________DAT2">[1]EFINAN!$B$2:$B$2199</definedName>
    <definedName name="________________________________DAT3">[1]EFINAN!$C$2:$C$2199</definedName>
    <definedName name="________________________________SED1">#REF!</definedName>
    <definedName name="________________________________vta1">#REF!</definedName>
    <definedName name="________________________________vta2">#REF!</definedName>
    <definedName name="________________________________vta3">#REF!</definedName>
    <definedName name="_______________________________DAT1">[1]EFINAN!$A$2:$A$2199</definedName>
    <definedName name="_______________________________DAT2">[1]EFINAN!$B$2:$B$2199</definedName>
    <definedName name="_______________________________DAT3">[1]EFINAN!$C$2:$C$2199</definedName>
    <definedName name="_______________________________SED1">#REF!</definedName>
    <definedName name="_______________________________vta1">#REF!</definedName>
    <definedName name="_______________________________vta2">#REF!</definedName>
    <definedName name="_______________________________vta3">#REF!</definedName>
    <definedName name="______________________________DAT1">[1]EFINAN!$A$2:$A$2199</definedName>
    <definedName name="______________________________DAT2">[1]EFINAN!$B$2:$B$2199</definedName>
    <definedName name="______________________________DAT3">[1]EFINAN!$C$2:$C$2199</definedName>
    <definedName name="______________________________SED1">#REF!</definedName>
    <definedName name="______________________________vta1">#REF!</definedName>
    <definedName name="______________________________vta2">#REF!</definedName>
    <definedName name="______________________________vta3">#REF!</definedName>
    <definedName name="_____________________________DAT1">[1]EFINAN!$A$2:$A$2199</definedName>
    <definedName name="_____________________________DAT2">[1]EFINAN!$B$2:$B$2199</definedName>
    <definedName name="_____________________________DAT3">[1]EFINAN!$C$2:$C$2199</definedName>
    <definedName name="_____________________________SED1">#REF!</definedName>
    <definedName name="_____________________________vta1">#REF!</definedName>
    <definedName name="_____________________________vta2">#REF!</definedName>
    <definedName name="_____________________________vta3">#REF!</definedName>
    <definedName name="____________________________DAT1">[1]EFINAN!$A$2:$A$2199</definedName>
    <definedName name="____________________________DAT2">[1]EFINAN!$B$2:$B$2199</definedName>
    <definedName name="____________________________DAT3">[1]EFINAN!$C$2:$C$2199</definedName>
    <definedName name="____________________________SED1">#REF!</definedName>
    <definedName name="____________________________vta1">#REF!</definedName>
    <definedName name="____________________________vta2">#REF!</definedName>
    <definedName name="____________________________vta3">#REF!</definedName>
    <definedName name="___________________________DAT1">[1]EFINAN!$A$2:$A$2199</definedName>
    <definedName name="___________________________DAT2">[1]EFINAN!$B$2:$B$2199</definedName>
    <definedName name="___________________________DAT3">[1]EFINAN!$C$2:$C$2199</definedName>
    <definedName name="___________________________SED1">#REF!</definedName>
    <definedName name="___________________________vta1">#REF!</definedName>
    <definedName name="___________________________vta2">#REF!</definedName>
    <definedName name="___________________________vta3">#REF!</definedName>
    <definedName name="__________________________DAT1">[1]EFINAN!$A$2:$A$2199</definedName>
    <definedName name="__________________________DAT2">[1]EFINAN!$B$2:$B$2199</definedName>
    <definedName name="__________________________DAT3">[1]EFINAN!$C$2:$C$2199</definedName>
    <definedName name="__________________________SED1">#REF!</definedName>
    <definedName name="__________________________vta1">#REF!</definedName>
    <definedName name="__________________________vta2">#REF!</definedName>
    <definedName name="__________________________vta3">#REF!</definedName>
    <definedName name="_________________________DAT1">[1]EFINAN!$A$2:$A$2199</definedName>
    <definedName name="_________________________DAT2">[1]EFINAN!$B$2:$B$2199</definedName>
    <definedName name="_________________________DAT3">[1]EFINAN!$C$2:$C$2199</definedName>
    <definedName name="_________________________SED1">#REF!</definedName>
    <definedName name="_________________________vta1">#REF!</definedName>
    <definedName name="_________________________vta2">#REF!</definedName>
    <definedName name="_________________________vta3">#REF!</definedName>
    <definedName name="________________________DAT1">[1]EFINAN!$A$2:$A$2199</definedName>
    <definedName name="________________________DAT2">[1]EFINAN!$B$2:$B$2199</definedName>
    <definedName name="________________________DAT3">[1]EFINAN!$C$2:$C$2199</definedName>
    <definedName name="________________________SED1">#REF!</definedName>
    <definedName name="________________________vta1">#REF!</definedName>
    <definedName name="________________________vta2">#REF!</definedName>
    <definedName name="________________________vta3">#REF!</definedName>
    <definedName name="_______________________DAT1">[1]EFINAN!$A$2:$A$2199</definedName>
    <definedName name="_______________________DAT2">[1]EFINAN!$B$2:$B$2199</definedName>
    <definedName name="_______________________DAT3">[1]EFINAN!$C$2:$C$2199</definedName>
    <definedName name="_______________________SED1">#REF!</definedName>
    <definedName name="_______________________vta1">#REF!</definedName>
    <definedName name="_______________________vta2">#REF!</definedName>
    <definedName name="_______________________vta3">#REF!</definedName>
    <definedName name="______________________DAT1">[1]EFINAN!$A$2:$A$2199</definedName>
    <definedName name="______________________DAT2">[1]EFINAN!$B$2:$B$2199</definedName>
    <definedName name="______________________DAT3">[1]EFINAN!$C$2:$C$2199</definedName>
    <definedName name="______________________SED1">#REF!</definedName>
    <definedName name="______________________vta1">#REF!</definedName>
    <definedName name="______________________vta2">#REF!</definedName>
    <definedName name="______________________vta3">#REF!</definedName>
    <definedName name="_____________________DAT1">[1]EFINAN!$A$2:$A$2199</definedName>
    <definedName name="_____________________DAT2">[1]EFINAN!$B$2:$B$2199</definedName>
    <definedName name="_____________________DAT3">[1]EFINAN!$C$2:$C$2199</definedName>
    <definedName name="_____________________SED1">#REF!</definedName>
    <definedName name="_____________________vta1">#REF!</definedName>
    <definedName name="_____________________vta2">#REF!</definedName>
    <definedName name="_____________________vta3">#REF!</definedName>
    <definedName name="____________________DAT1">[1]EFINAN!$A$2:$A$2199</definedName>
    <definedName name="____________________DAT2">[1]EFINAN!$B$2:$B$2199</definedName>
    <definedName name="____________________DAT3">[1]EFINAN!$C$2:$C$2199</definedName>
    <definedName name="____________________SED1">#REF!</definedName>
    <definedName name="____________________vta1">#REF!</definedName>
    <definedName name="____________________vta2">#REF!</definedName>
    <definedName name="____________________vta3">#REF!</definedName>
    <definedName name="___________________DAT1">[1]EFINAN!$A$2:$A$2199</definedName>
    <definedName name="___________________DAT2">[1]EFINAN!$B$2:$B$2199</definedName>
    <definedName name="___________________DAT3">[1]EFINAN!$C$2:$C$2199</definedName>
    <definedName name="___________________SED1">#REF!</definedName>
    <definedName name="___________________vta1">#REF!</definedName>
    <definedName name="___________________vta2">#REF!</definedName>
    <definedName name="___________________vta3">#REF!</definedName>
    <definedName name="__________________DAT1">[1]EFINAN!$A$2:$A$2199</definedName>
    <definedName name="__________________DAT2">[1]EFINAN!$B$2:$B$2199</definedName>
    <definedName name="__________________DAT3">[1]EFINAN!$C$2:$C$2199</definedName>
    <definedName name="__________________SED1">#REF!</definedName>
    <definedName name="__________________vta1">#REF!</definedName>
    <definedName name="__________________vta2">#REF!</definedName>
    <definedName name="__________________vta3">#REF!</definedName>
    <definedName name="_________________DAT1">[1]EFINAN!$A$2:$A$2199</definedName>
    <definedName name="_________________DAT2">[1]EFINAN!$B$2:$B$2199</definedName>
    <definedName name="_________________DAT3">[1]EFINAN!$C$2:$C$2199</definedName>
    <definedName name="_________________SED1">#REF!</definedName>
    <definedName name="_________________vta1">#REF!</definedName>
    <definedName name="_________________vta2">#REF!</definedName>
    <definedName name="_________________vta3">#REF!</definedName>
    <definedName name="________________DAT1">[1]EFINAN!$A$2:$A$2199</definedName>
    <definedName name="________________DAT2">[1]EFINAN!$B$2:$B$2199</definedName>
    <definedName name="________________DAT3">[1]EFINAN!$C$2:$C$2199</definedName>
    <definedName name="________________SED1">#REF!</definedName>
    <definedName name="________________vta1">#REF!</definedName>
    <definedName name="________________vta2">#REF!</definedName>
    <definedName name="________________vta3">#REF!</definedName>
    <definedName name="_______________DAT1">[1]EFINAN!$A$2:$A$2199</definedName>
    <definedName name="_______________DAT2">[1]EFINAN!$B$2:$B$2199</definedName>
    <definedName name="_______________DAT3">[1]EFINAN!$C$2:$C$2199</definedName>
    <definedName name="_______________SED1">#REF!</definedName>
    <definedName name="_______________vta1">#REF!</definedName>
    <definedName name="_______________vta2">#REF!</definedName>
    <definedName name="_______________vta3">#REF!</definedName>
    <definedName name="______________DAT1">[1]EFINAN!$A$2:$A$2199</definedName>
    <definedName name="______________DAT2">[1]EFINAN!$B$2:$B$2199</definedName>
    <definedName name="______________DAT3">[1]EFINAN!$C$2:$C$2199</definedName>
    <definedName name="______________SED1">#REF!</definedName>
    <definedName name="______________vta1">#REF!</definedName>
    <definedName name="______________vta2">#REF!</definedName>
    <definedName name="______________vta3">#REF!</definedName>
    <definedName name="_____________DAT1">[1]EFINAN!$A$2:$A$2199</definedName>
    <definedName name="_____________DAT2">[1]EFINAN!$B$2:$B$2199</definedName>
    <definedName name="_____________DAT3">[1]EFINAN!$C$2:$C$2199</definedName>
    <definedName name="_____________SED1">#REF!</definedName>
    <definedName name="_____________vta1">#REF!</definedName>
    <definedName name="_____________vta2">#REF!</definedName>
    <definedName name="_____________vta3">#REF!</definedName>
    <definedName name="____________DAT1">[1]EFINAN!$A$2:$A$2199</definedName>
    <definedName name="____________DAT2">[1]EFINAN!$B$2:$B$2199</definedName>
    <definedName name="____________DAT3">[1]EFINAN!$C$2:$C$2199</definedName>
    <definedName name="____________SED1">#REF!</definedName>
    <definedName name="____________vta1">#REF!</definedName>
    <definedName name="____________vta2">#REF!</definedName>
    <definedName name="____________vta3">#REF!</definedName>
    <definedName name="___________DAT1">[1]EFINAN!$A$2:$A$2199</definedName>
    <definedName name="___________DAT2">[1]EFINAN!$B$2:$B$2199</definedName>
    <definedName name="___________DAT3">[1]EFINAN!$C$2:$C$2199</definedName>
    <definedName name="___________SED1">#REF!</definedName>
    <definedName name="___________vta1">#REF!</definedName>
    <definedName name="___________vta2">#REF!</definedName>
    <definedName name="___________vta3">#REF!</definedName>
    <definedName name="__________DAT1">[1]EFINAN!$A$2:$A$2199</definedName>
    <definedName name="__________DAT2">[1]EFINAN!$B$2:$B$2199</definedName>
    <definedName name="__________DAT3">[1]EFINAN!$C$2:$C$2199</definedName>
    <definedName name="__________SED1">#REF!</definedName>
    <definedName name="__________vta1">#REF!</definedName>
    <definedName name="__________vta2">#REF!</definedName>
    <definedName name="__________vta3">#REF!</definedName>
    <definedName name="_________DAT1">[1]EFINAN!$A$2:$A$2199</definedName>
    <definedName name="_________DAT2">[1]EFINAN!$B$2:$B$2199</definedName>
    <definedName name="_________DAT3">[1]EFINAN!$C$2:$C$2199</definedName>
    <definedName name="_________SED1">#REF!</definedName>
    <definedName name="_________vta1">#REF!</definedName>
    <definedName name="_________vta2">#REF!</definedName>
    <definedName name="_________vta3">#REF!</definedName>
    <definedName name="_________xlfn.BAHTTEXT" hidden="1">#NAME?</definedName>
    <definedName name="________DAT1">[1]EFINAN!$A$2:$A$2199</definedName>
    <definedName name="________DAT2">[1]EFINAN!$B$2:$B$2199</definedName>
    <definedName name="________DAT3">[1]EFINAN!$C$2:$C$2199</definedName>
    <definedName name="________SED1">#REF!</definedName>
    <definedName name="________vta1">#REF!</definedName>
    <definedName name="________vta2">#REF!</definedName>
    <definedName name="________vta3">#REF!</definedName>
    <definedName name="________xlfn.BAHTTEXT" hidden="1">#NAME?</definedName>
    <definedName name="_______DAT1">[1]EFINAN!$A$2:$A$2199</definedName>
    <definedName name="_______DAT2">[1]EFINAN!$B$2:$B$2199</definedName>
    <definedName name="_______DAT3">[1]EFINAN!$C$2:$C$2199</definedName>
    <definedName name="_______SED1">#REF!</definedName>
    <definedName name="_______vta1">#REF!</definedName>
    <definedName name="_______vta2">#REF!</definedName>
    <definedName name="_______vta3">#REF!</definedName>
    <definedName name="_______xlfn.BAHTTEXT" hidden="1">#NAME?</definedName>
    <definedName name="______DAT1">[1]EFINAN!$A$2:$A$2199</definedName>
    <definedName name="______DAT2">[1]EFINAN!$B$2:$B$2199</definedName>
    <definedName name="______DAT3">[1]EFINAN!$C$2:$C$2199</definedName>
    <definedName name="______SED1">#REF!</definedName>
    <definedName name="______vta1">#REF!</definedName>
    <definedName name="______vta2">#REF!</definedName>
    <definedName name="______vta3">#REF!</definedName>
    <definedName name="______xlfn.BAHTTEXT" hidden="1">#NAME?</definedName>
    <definedName name="_____DAT1">[1]EFINAN!$A$2:$A$2199</definedName>
    <definedName name="_____DAT2">[1]EFINAN!$B$2:$B$2199</definedName>
    <definedName name="_____DAT3">[1]EFINAN!$C$2:$C$2199</definedName>
    <definedName name="_____SED1">#REF!</definedName>
    <definedName name="_____vta1">#REF!</definedName>
    <definedName name="_____vta2">#REF!</definedName>
    <definedName name="_____vta3">#REF!</definedName>
    <definedName name="_____xlfn.BAHTTEXT" hidden="1">#NAME?</definedName>
    <definedName name="____DAT1">[1]EFINAN!$A$2:$A$2199</definedName>
    <definedName name="____DAT2">[1]EFINAN!$B$2:$B$2199</definedName>
    <definedName name="____DAT3">[1]EFINAN!$C$2:$C$2199</definedName>
    <definedName name="____SED1">#REF!</definedName>
    <definedName name="____vta1">#REF!</definedName>
    <definedName name="____vta2">#REF!</definedName>
    <definedName name="____vta3">#REF!</definedName>
    <definedName name="____xlfn.BAHTTEXT" hidden="1">#NAME?</definedName>
    <definedName name="___DAT1">[1]EFINAN!$A$2:$A$2199</definedName>
    <definedName name="___DAT2">[1]EFINAN!$B$2:$B$2199</definedName>
    <definedName name="___DAT3">[1]EFINAN!$C$2:$C$2199</definedName>
    <definedName name="___SED1">#REF!</definedName>
    <definedName name="___vta1">#REF!</definedName>
    <definedName name="___vta2">#REF!</definedName>
    <definedName name="___vta3">#REF!</definedName>
    <definedName name="___xlfn.BAHTTEXT" hidden="1">#NAME?</definedName>
    <definedName name="__123Graph_A" localSheetId="0" hidden="1">'[2]BTA.VAC.CONSOL '!#REF!</definedName>
    <definedName name="__123Graph_A" hidden="1">#REF!</definedName>
    <definedName name="__123Graph_AVPNACUM" hidden="1">#REF!</definedName>
    <definedName name="__123Graph_AVPNFREC" hidden="1">#REF!</definedName>
    <definedName name="__123Graph_AVPNSIGNO" hidden="1">#REF!</definedName>
    <definedName name="__123Graph_B" hidden="1">'[2]BTA.VAC.CONSOL '!#REF!</definedName>
    <definedName name="__123Graph_C" hidden="1">'[2]BTA.VAC.CONSOL '!#REF!</definedName>
    <definedName name="__123Graph_D" hidden="1">'[2]BTA.VAC.CONSOL '!#REF!</definedName>
    <definedName name="__123Graph_E" hidden="1">'[2]BTA.VAC.CONSOL '!#REF!</definedName>
    <definedName name="__123Graph_F" hidden="1">'[2]BTA.VAC.CONSOL '!#REF!</definedName>
    <definedName name="__123Graph_X" localSheetId="0" hidden="1">'[2]BTA.VAC.CONSOL '!#REF!</definedName>
    <definedName name="__123Graph_X" hidden="1">#REF!</definedName>
    <definedName name="__123Graph_XVPNACUM" hidden="1">#REF!</definedName>
    <definedName name="__123Graph_XVPNFREC" hidden="1">#REF!</definedName>
    <definedName name="__123Graph_XVPNSIGNO" hidden="1">#REF!</definedName>
    <definedName name="__COS1">#REF!</definedName>
    <definedName name="__DAT1">[1]EFINAN!$A$2:$A$2199</definedName>
    <definedName name="__DAT2">[1]EFINAN!$B$2:$B$2199</definedName>
    <definedName name="__DAT3">[1]EFINAN!$C$2:$C$2199</definedName>
    <definedName name="__DEP1">#REF!</definedName>
    <definedName name="__SED1">#REF!</definedName>
    <definedName name="__vta1">#REF!</definedName>
    <definedName name="__vta2">#REF!</definedName>
    <definedName name="__vta3">#REF!</definedName>
    <definedName name="__xlfn.BAHTTEXT" hidden="1">#NAME?</definedName>
    <definedName name="__xlnm._FilterDatabase">#N/A</definedName>
    <definedName name="_1__123Graph_ACHART_1" hidden="1">[3]Anexos!#REF!</definedName>
    <definedName name="_2__123Graph_ACHART_2" hidden="1">[3]Anexos!#REF!</definedName>
    <definedName name="_3__123Graph_ACHART_3" hidden="1">[3]Anexos!#REF!</definedName>
    <definedName name="_4__123Graph_ACHART_4" hidden="1">[3]Anexos!#REF!</definedName>
    <definedName name="_5__123Graph_BCHART_1" hidden="1">[3]Anexos!#REF!</definedName>
    <definedName name="_6__123Graph_XCHART_1" hidden="1">[3]Anexos!#REF!</definedName>
    <definedName name="_7__123Graph_XCHART_2" hidden="1">[3]Anexos!#REF!</definedName>
    <definedName name="_8__123Graph_XCHART_3" hidden="1">[3]Anexos!#REF!</definedName>
    <definedName name="_9__123Graph_XCHART_4" hidden="1">[3]Anexos!#REF!</definedName>
    <definedName name="_base">#REF!</definedName>
    <definedName name="_c" hidden="1">#REF!</definedName>
    <definedName name="_c2" hidden="1">#REF!</definedName>
    <definedName name="_Clie">'[4]Control cupo de credtio'!#REF!</definedName>
    <definedName name="_Cliente">'[5]Control cupo de credito'!#REF!</definedName>
    <definedName name="_COS1">#REF!</definedName>
    <definedName name="_DAT1">[1]EFINAN!$A$2:$A$2199</definedName>
    <definedName name="_DAT2">[1]EFINAN!$B$2:$B$2199</definedName>
    <definedName name="_DAT3">[1]EFINAN!$C$2:$C$2199</definedName>
    <definedName name="_DEP1">#REF!</definedName>
    <definedName name="_Fill" hidden="1">#REF!</definedName>
    <definedName name="_Key1" localSheetId="0" hidden="1">'[2]BTA.VAC.CONSOL '!#REF!</definedName>
    <definedName name="_Key1" hidden="1">#REF!</definedName>
    <definedName name="_Key2" localSheetId="0" hidden="1">'[2]BTA.VAC.CONSOL '!#REF!</definedName>
    <definedName name="_Key2" hidden="1">#REF!</definedName>
    <definedName name="_MatMult_A" hidden="1">#REF!</definedName>
    <definedName name="_MatMult_AxB" hidden="1">#REF!</definedName>
    <definedName name="_MatMult_B" hidden="1">#REF!</definedName>
    <definedName name="_NCli">'[4]Control cupo de credtio'!#REF!</definedName>
    <definedName name="_Nit">#REF!</definedName>
    <definedName name="_Order1" localSheetId="0" hidden="1">255</definedName>
    <definedName name="_Order1" hidden="1">0</definedName>
    <definedName name="_Order2" hidden="1">255</definedName>
    <definedName name="_Parse_Out" hidden="1">#REF!</definedName>
    <definedName name="_PRE1">#REF!</definedName>
    <definedName name="_PRE2">#REF!</definedName>
    <definedName name="_PRE3">#REF!</definedName>
    <definedName name="_PRE4">#REF!</definedName>
    <definedName name="_R120">#REF!</definedName>
    <definedName name="_R180">#REF!</definedName>
    <definedName name="_R30">#REF!</definedName>
    <definedName name="_R360">#REF!</definedName>
    <definedName name="_R361">#REF!</definedName>
    <definedName name="_R60">#REF!</definedName>
    <definedName name="_R90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s">'[4]Control cupo de credtio'!#REF!</definedName>
    <definedName name="_SED1">#REF!</definedName>
    <definedName name="_Sort" localSheetId="0" hidden="1">'[2]BTA.VAC.CONSOL '!#REF!</definedName>
    <definedName name="_Sort" hidden="1">#REF!</definedName>
    <definedName name="_Suc">'[5]Control cupo de credito'!#REF!</definedName>
    <definedName name="_vta1">#REF!</definedName>
    <definedName name="_vta2">#REF!</definedName>
    <definedName name="_vta3">#REF!</definedName>
    <definedName name="A">#REF!</definedName>
    <definedName name="A_IMPRESIÓN_IM">#REF!</definedName>
    <definedName name="A_impresión_IM___0">#REF!</definedName>
    <definedName name="A1C">#REF!</definedName>
    <definedName name="AA">#REF!</definedName>
    <definedName name="AccessDatabase" hidden="1">"F:\AndersonLegal\Modificado\ANEXOC2000 PARA SOCIEDADES.mdb"</definedName>
    <definedName name="ACUMULADO">#REF!</definedName>
    <definedName name="ADDDDDDDDDDDDDDDDD">#REF!</definedName>
    <definedName name="ads" hidden="1">{#N/A,#N/A,FALSE,"Aging Summary";#N/A,#N/A,FALSE,"Ratio Analysis";#N/A,#N/A,FALSE,"Test 120 Day Accts";#N/A,#N/A,FALSE,"Tickmarks"}</definedName>
    <definedName name="ALEJA">#REF!</definedName>
    <definedName name="ALEJANDRA">#REF!</definedName>
    <definedName name="anscount" hidden="1">1</definedName>
    <definedName name="Año">[6]INICIAL!#REF!</definedName>
    <definedName name="Año_F">#REF!</definedName>
    <definedName name="Años">#REF!</definedName>
    <definedName name="_xlnm.Print_Area">#REF!</definedName>
    <definedName name="ARIZA">#REF!</definedName>
    <definedName name="ARQE">#REF!</definedName>
    <definedName name="arqueo">#REF!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22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ndsf">#REF!</definedName>
    <definedName name="BALANCE">[7]BALANCE!$A$4:$B$220</definedName>
    <definedName name="Beginning_Balance">-FV(Interest_Rate/12,Payment_Number-1,-Monthly_Payment,Loan_Amount)</definedName>
    <definedName name="BG_Del" hidden="1">15</definedName>
    <definedName name="BG_Ins" hidden="1">4</definedName>
    <definedName name="BG_Mod" hidden="1">6</definedName>
    <definedName name="BOO">#REF!</definedName>
    <definedName name="BuiltIn_Print_Area">#REF!</definedName>
    <definedName name="BuiltIn_Print_Area___0">#REF!</definedName>
    <definedName name="BuiltIn_Print_Area___0___0">#REF!</definedName>
    <definedName name="BuiltIn_Print_Area___0___0___0">#REF!</definedName>
    <definedName name="BuiltIn_Print_Area___0___0___0___0">#REF!</definedName>
    <definedName name="BuiltIn_Print_Area___0___0___0___0___0">#REF!</definedName>
    <definedName name="BuiltIn_Print_Area___0___0___0___0___0_1">#N/A</definedName>
    <definedName name="BuiltIn_Print_Area___0___0___0___0_1">"#REF!"</definedName>
    <definedName name="BuiltIn_Print_Area___0___0___0___0_2">"#REF!"</definedName>
    <definedName name="BuiltIn_Print_Area___0___0___0_1">"#REF!"</definedName>
    <definedName name="BuiltIn_Print_Area___0___0___0_2">"#REF!"</definedName>
    <definedName name="BuiltIn_Print_Area___0___0_1">"#REF!"</definedName>
    <definedName name="BuiltIn_Print_Area___0___0_2">"#REF!"</definedName>
    <definedName name="BuiltIn_Print_Area___0_1">"#REF!"</definedName>
    <definedName name="BuiltIn_Print_Area___0_2">"#REF!"</definedName>
    <definedName name="BuiltIn_Print_Area_1">"#REF!"</definedName>
    <definedName name="BuiltIn_Print_Area_2">"#REF!"</definedName>
    <definedName name="BuiltIn_Print_Titles">#REF!</definedName>
    <definedName name="BuiltIn_Print_Titles___0">#REF!</definedName>
    <definedName name="Calculos">#REF!</definedName>
    <definedName name="Canje">'[5]Control cupo de credito'!#REF!</definedName>
    <definedName name="CAR">#REF!</definedName>
    <definedName name="CARTERA">#REF!</definedName>
    <definedName name="CIENTOS">-2</definedName>
    <definedName name="Clase">'[8]X4 Reserva'!$B$1:$H$65536</definedName>
    <definedName name="CO">#REF!</definedName>
    <definedName name="COCONIEL">#REF!</definedName>
    <definedName name="ComD">#REF!</definedName>
    <definedName name="COMPUTO" hidden="1">{#N/A,#N/A,FALSE,"PERSONAL"}</definedName>
    <definedName name="conciliacion">#REF!</definedName>
    <definedName name="Conexion">#REF!</definedName>
    <definedName name="COS">#REF!</definedName>
    <definedName name="_xlnm.Criteria">#REF!</definedName>
    <definedName name="Criterios_IM">#REF!</definedName>
    <definedName name="Cta_Mayor">'[8]X4 Reserva'!$D$1:$H$65536</definedName>
    <definedName name="CUADRO1">#REF!</definedName>
    <definedName name="CUADROMES">#REF!</definedName>
    <definedName name="CUBIERTOS">#REF!</definedName>
    <definedName name="cubifido">#REF!</definedName>
    <definedName name="CUENTA">'[9]ACTIVOS FIJOS'!$A$4:$B$301</definedName>
    <definedName name="curso" hidden="1">{#N/A,#N/A,FALSE,"Aging Summary";#N/A,#N/A,FALSE,"Ratio Analysis";#N/A,#N/A,FALSE,"Test 120 Day Accts";#N/A,#N/A,FALSE,"Tickmarks"}</definedName>
    <definedName name="D">#REF!</definedName>
    <definedName name="Dato">#REF!</definedName>
    <definedName name="ddd">#REF!</definedName>
    <definedName name="DDF" hidden="1">{#N/A,#N/A,FALSE,"Aging Summary";#N/A,#N/A,FALSE,"Ratio Analysis";#N/A,#N/A,FALSE,"Test 120 Day Accts";#N/A,#N/A,FALSE,"Tickmarks"}</definedName>
    <definedName name="DECENAS">-1</definedName>
    <definedName name="DEOI\">[6]INICIAL!#REF!</definedName>
    <definedName name="DEP">#REF!</definedName>
    <definedName name="DEPA">#REF!</definedName>
    <definedName name="DEPA1">#REF!</definedName>
    <definedName name="DF" hidden="1">'[2]BTA.VAC.CONSOL '!#REF!</definedName>
    <definedName name="empleados">#REF!</definedName>
    <definedName name="Empresa">#REF!</definedName>
    <definedName name="Ending_Balance">-FV(Interest_Rate/12,Payment_Number,-Monthly_Payment,Loan_Amount)</definedName>
    <definedName name="FFFF" hidden="1">{#N/A,#N/A,FALSE,"Aging Summary";#N/A,#N/A,FALSE,"Ratio Analysis";#N/A,#N/A,FALSE,"Test 120 Day Accts";#N/A,#N/A,FALSE,"Tickmarks"}</definedName>
    <definedName name="fila">#REF!</definedName>
    <definedName name="FRU" hidden="1">'[2]BTA.VAC.CONSOL '!#REF!</definedName>
    <definedName name="fsds" hidden="1">{#N/A,#N/A,FALSE,"Aging Summary";#N/A,#N/A,FALSE,"Ratio Analysis";#N/A,#N/A,FALSE,"Test 120 Day Accts";#N/A,#N/A,FALSE,"Tickmarks"}</definedName>
    <definedName name="Full_Print">#REF!</definedName>
    <definedName name="GALINDO">#REF!</definedName>
    <definedName name="grales">#REF!</definedName>
    <definedName name="Grupo">'[8]X4 Reserva'!$C$1:$H$65536</definedName>
    <definedName name="GRUPOS">#REF!</definedName>
    <definedName name="Header_Row">ROW(#REF!)</definedName>
    <definedName name="Header_Row_Back">ROW(#REF!)</definedName>
    <definedName name="Historicos">#REF!</definedName>
    <definedName name="hj">#REF!</definedName>
    <definedName name="hl">#REF!</definedName>
    <definedName name="HOJA01">#REF!</definedName>
    <definedName name="HOJA3">#REF!</definedName>
    <definedName name="hoy">'[10]120 DIAS'!$H$4</definedName>
    <definedName name="HTML_CodePage" hidden="1">1252</definedName>
    <definedName name="HTML_Control" hidden="1">{"'MONEDA NACIONAL'!$A$15:$K$18"}</definedName>
    <definedName name="HTML_Description" hidden="1">""</definedName>
    <definedName name="HTML_Email" hidden="1">""</definedName>
    <definedName name="HTML_Header" hidden="1">"MONEDA NACIONAL"</definedName>
    <definedName name="HTML_LastUpdate" hidden="1">"02/11/2001"</definedName>
    <definedName name="HTML_LineAfter" hidden="1">FALSE</definedName>
    <definedName name="HTML_LineBefore" hidden="1">FALSE</definedName>
    <definedName name="HTML_Name" hidden="1">"Arthur Andersen"</definedName>
    <definedName name="HTML_OBDlg2" hidden="1">TRUE</definedName>
    <definedName name="HTML_OBDlg4" hidden="1">TRUE</definedName>
    <definedName name="HTML_OS" hidden="1">0</definedName>
    <definedName name="HTML_PathFile" hidden="1">"C:\DATA\Clientes\El Tiempo\2001\SEPTIEMBRE\PRUEBAS DE AUDITORIA\MyHTML.htm"</definedName>
    <definedName name="HTML_Title" hidden="1">"gasto por intereses"</definedName>
    <definedName name="hu">#REF!</definedName>
    <definedName name="IMPECOMP">#REF!</definedName>
    <definedName name="Interest">-IPMT(Interest_Rate/12,Payment_Number,Number_of_Payments,Loan_Amount)</definedName>
    <definedName name="Interest_Rate">#REF!</definedName>
    <definedName name="inversion">#REF!</definedName>
    <definedName name="JAUAUA">#REF!</definedName>
    <definedName name="JENNY">#REF!</definedName>
    <definedName name="ju">#REF!</definedName>
    <definedName name="kksjs" hidden="1">'[2]BTA.VAC.CONSOL '!#REF!</definedName>
    <definedName name="Last_Row">IF(Values_Entered,Header_Row+Number_of_Payments,Header_Row)</definedName>
    <definedName name="lo">#REF!</definedName>
    <definedName name="Loan_Amount">#REF!</definedName>
    <definedName name="Loan_Not_Paid">IF(Payment_Number&lt;=Number_of_Payments,1,0)</definedName>
    <definedName name="Loan_Start">#REF!</definedName>
    <definedName name="Loan_Years">#REF!</definedName>
    <definedName name="luisa">[11]Hoja1!$A$1:$E$236</definedName>
    <definedName name="Mails">#REF!</definedName>
    <definedName name="MEOV">0.03</definedName>
    <definedName name="Mes">#REF!</definedName>
    <definedName name="Mes_F">#REF!</definedName>
    <definedName name="MILES">-3</definedName>
    <definedName name="Monthly_Payment">-PMT(Interest_Rate/12,Number_of_Payments,Loan_Amount)</definedName>
    <definedName name="N">#REF!</definedName>
    <definedName name="neyla">#REF!</definedName>
    <definedName name="no">#REF!</definedName>
    <definedName name="nomina">#REF!</definedName>
    <definedName name="Number_of_Payments">#REF!</definedName>
    <definedName name="ok">#REF!</definedName>
    <definedName name="ºº">#REF!</definedName>
    <definedName name="otros">#REF!</definedName>
    <definedName name="p">#REF!</definedName>
    <definedName name="Pagos">#REF!</definedName>
    <definedName name="Payment_Date">DATE(YEAR(Loan_Start),MONTH(Loan_Start)+Payment_Number,DAY(Loan_Start))</definedName>
    <definedName name="Payment_Number">ROW()-Header_Row</definedName>
    <definedName name="Per">#REF!</definedName>
    <definedName name="personal">#REF!</definedName>
    <definedName name="Plan">'[8]X4 Reserva'!$A$1:$H$65536</definedName>
    <definedName name="PMAG1">#REF!</definedName>
    <definedName name="PMAG2">#REF!</definedName>
    <definedName name="PMAG3">#REF!</definedName>
    <definedName name="PMAG4">#REF!</definedName>
    <definedName name="PMAG5">#REF!</definedName>
    <definedName name="POCA">#REF!</definedName>
    <definedName name="poroitit" hidden="1">'[2]BTA.VAC.CONSOL '!#REF!</definedName>
    <definedName name="post">#REF!,#REF!</definedName>
    <definedName name="POST1">#REF!</definedName>
    <definedName name="POST2">#REF!</definedName>
    <definedName name="POSTER1">#REF!</definedName>
    <definedName name="POSTER2">#REF!</definedName>
    <definedName name="pR">'[8]X4 Reserva'!$A$1:$H$65536</definedName>
    <definedName name="Principal">-PPMT(Interest_Rate/12,Payment_Number,Number_of_Payments,Loan_Amount)</definedName>
    <definedName name="proveedores">#REF!</definedName>
    <definedName name="prueba">#REF!</definedName>
    <definedName name="q">#REF!</definedName>
    <definedName name="Ran_11">#REF!</definedName>
    <definedName name="Ran_12">#REF!</definedName>
    <definedName name="reserva">#REF!</definedName>
    <definedName name="retirosvaca" hidden="1">{#N/A,#N/A,FALSE,"PERSONAL"}</definedName>
    <definedName name="RSoc">#REF!</definedName>
    <definedName name="s">#REF!</definedName>
    <definedName name="SAD" hidden="1">{#N/A,#N/A,FALSE,"Aging Summary";#N/A,#N/A,FALSE,"Ratio Analysis";#N/A,#N/A,FALSE,"Test 120 Day Accts";#N/A,#N/A,FALSE,"Tickmarks"}</definedName>
    <definedName name="SED">#REF!</definedName>
    <definedName name="SHARED_FORMULA_0">#N/A</definedName>
    <definedName name="SHARED_FORMULA_1">#N/A</definedName>
    <definedName name="SHARED_FORMULA_10">#N/A</definedName>
    <definedName name="SHARED_FORMULA_2">#N/A</definedName>
    <definedName name="SHARED_FORMULA_3">#N/A</definedName>
    <definedName name="SHARED_FORMULA_4">#N/A</definedName>
    <definedName name="SHARED_FORMULA_5">#N/A</definedName>
    <definedName name="SHARED_FORMULA_6">#N/A</definedName>
    <definedName name="SHARED_FORMULA_7">#N/A</definedName>
    <definedName name="SHARED_FORMULA_8">#N/A</definedName>
    <definedName name="SHARED_FORMULA_9">#N/A</definedName>
    <definedName name="terceros">#REF!</definedName>
    <definedName name="TEST1">[1]EFINAN!$A$2004:$C$2199</definedName>
    <definedName name="TESTHKEY">[1]EFINAN!$C$1</definedName>
    <definedName name="TESTKEYS">[1]EFINAN!$A$2:$B$2199</definedName>
    <definedName name="TESTVKEY">[1]EFINAN!$A$1:$B$1</definedName>
    <definedName name="TextRefCopy12">'[12]X25 PRUEBA APORTES'!#REF!</definedName>
    <definedName name="TextRefCopy16">'[12]X25 PRUEBA APORTES'!#REF!</definedName>
    <definedName name="TextRefCopy22">'[13]PGG 11 PRUEBA APORTES'!$J$39</definedName>
    <definedName name="TextRefCopy25">'[12]X25 PRUEBA APORTES'!#REF!</definedName>
    <definedName name="TextRefCopy26">'[12]X25 PRUEBA APORTES'!#REF!</definedName>
    <definedName name="TextRefCopyRangeCount" hidden="1">4</definedName>
    <definedName name="TH" hidden="1">'[2]BTA.VAC.CONSOL '!#REF!</definedName>
    <definedName name="THOMY">#REF!</definedName>
    <definedName name="_xlnm.Print_Titles">#REF!</definedName>
    <definedName name="Títulos_a_imprimir_IM">#REF!</definedName>
    <definedName name="Total_Cost">#REF!</definedName>
    <definedName name="Total_Interest">#REF!</definedName>
    <definedName name="TRM">#REF!</definedName>
    <definedName name="tyyo">#REF!</definedName>
    <definedName name="V" hidden="1">{#N/A,#N/A,FALSE,"Aging Summary";#N/A,#N/A,FALSE,"Ratio Analysis";#N/A,#N/A,FALSE,"Test 120 Day Accts";#N/A,#N/A,FALSE,"Tickmarks"}</definedName>
    <definedName name="Values_Entered">IF(Loan_Amount*Interest_Rate*Loan_Years*Loan_Start&gt;0,1,0)</definedName>
    <definedName name="VARIACION">#REF!</definedName>
    <definedName name="VENTAS">#REF!</definedName>
    <definedName name="VENTAS1">#REF!</definedName>
    <definedName name="vp_final">'[14]Modelo Compra'!$B$63</definedName>
    <definedName name="VTA">#REF!</definedName>
    <definedName name="VTCOMP">#REF!</definedName>
    <definedName name="VTP">#REF!</definedName>
    <definedName name="wrn.Aging._.and._.Trend._.Analysis." hidden="1">{#N/A,#N/A,FALSE,"Aging Summary";#N/A,#N/A,FALSE,"Ratio Analysis";#N/A,#N/A,FALSE,"Test 120 Day Accts";#N/A,#N/A,FALSE,"Tickmarks"}</definedName>
    <definedName name="wrn.INTESA." hidden="1">{#N/A,#N/A,FALSE,"PERSONAL"}</definedName>
    <definedName name="X1CREE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'[15]Selección '!#REF!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2</definedName>
    <definedName name="XRefCopy1" hidden="1">#REF!</definedName>
    <definedName name="XRefCopy10" hidden="1">#REF!</definedName>
    <definedName name="XRefCopy10Row" hidden="1">#REF!</definedName>
    <definedName name="XRefCopy11" hidden="1">[16]CxP!#REF!</definedName>
    <definedName name="XRefCopy11Row" hidden="1">#REF!</definedName>
    <definedName name="XRefCopy12" hidden="1">#REF!</definedName>
    <definedName name="XRefCopy12Row" hidden="1">#REF!</definedName>
    <definedName name="XRefCopy13" hidden="1">[17]CXC!#REF!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[17]CXC!#REF!</definedName>
    <definedName name="XRefCopy16Row" hidden="1">#REF!</definedName>
    <definedName name="XRefCopy17" hidden="1">#REF!</definedName>
    <definedName name="XRefCopy17Row" hidden="1">#REF!</definedName>
    <definedName name="XRefCopy18" hidden="1">[17]CXC!#REF!</definedName>
    <definedName name="XRefCopy18Row" hidden="1">#REF!</definedName>
    <definedName name="XRefCopy19" hidden="1">[16]CxP!#REF!</definedName>
    <definedName name="XRefCopy19Row" hidden="1">#REF!</definedName>
    <definedName name="XRefCopy1Row" hidden="1">#REF!</definedName>
    <definedName name="XRefCopy2" hidden="1">[18]Subsumaria!#REF!</definedName>
    <definedName name="XRefCopy20" hidden="1">#REF!</definedName>
    <definedName name="XRefCopy20Row" hidden="1">#REF!</definedName>
    <definedName name="XRefCopy21" hidden="1">'[19]Prueba Nómina gasto'!#REF!</definedName>
    <definedName name="XRefCopy21Row" hidden="1">#REF!</definedName>
    <definedName name="XRefCopy22" hidden="1">'[19]Prueba Nómina gasto'!#REF!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'[20]Bancos Dic'!#REF!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Row" hidden="1">#REF!</definedName>
    <definedName name="XRefCopy4" hidden="1">'[18]Promedio Gasto Nomina'!#REF!</definedName>
    <definedName name="XRefCopy4Row" hidden="1">#REF!</definedName>
    <definedName name="XRefCopy5" hidden="1">'[15]Selección '!#REF!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[16]CxP!#REF!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'[19]Prueba Nómina gasto'!#REF!</definedName>
    <definedName name="XRefPaste16Row" hidden="1">#REF!</definedName>
    <definedName name="XRefPaste17" hidden="1">'[19]Prueba Nómina gasto'!#REF!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'[20]Bancos Dic'!#REF!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[16]CxP!#REF!</definedName>
    <definedName name="XRefPaste4Row" hidden="1">#REF!</definedName>
    <definedName name="XRefPaste5" hidden="1">[17]CXC!#REF!</definedName>
    <definedName name="XRefPaste5Row" hidden="1">#REF!</definedName>
    <definedName name="XRefPaste6" hidden="1">[16]CxP!#REF!</definedName>
    <definedName name="XRefPaste6Row" hidden="1">#REF!</definedName>
    <definedName name="XRefPaste7" hidden="1">[16]CxP!#REF!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1</definedName>
    <definedName name="XT">#REF!</definedName>
    <definedName name="z">#REF!</definedName>
    <definedName name="ZZZZZZZ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2" l="1"/>
  <c r="G33" i="2"/>
  <c r="F33" i="2"/>
  <c r="E33" i="2"/>
  <c r="D33" i="2"/>
  <c r="C33" i="2"/>
  <c r="I33" i="2"/>
  <c r="H19" i="2" l="1"/>
  <c r="F47" i="2" l="1"/>
  <c r="F48" i="2" s="1"/>
  <c r="D19" i="2"/>
</calcChain>
</file>

<file path=xl/sharedStrings.xml><?xml version="1.0" encoding="utf-8"?>
<sst xmlns="http://schemas.openxmlformats.org/spreadsheetml/2006/main" count="80" uniqueCount="65">
  <si>
    <t>Cliente:</t>
  </si>
  <si>
    <t>Periodo de Revisión:</t>
  </si>
  <si>
    <t>Tipo de Trabajo:</t>
  </si>
  <si>
    <t>Revisoria Fiscal</t>
  </si>
  <si>
    <t>Objetivos:</t>
  </si>
  <si>
    <t xml:space="preserve">Trebajo Realizado: </t>
  </si>
  <si>
    <t>CODIGO</t>
  </si>
  <si>
    <t>CONCEPTO CONTABLE</t>
  </si>
  <si>
    <t>SALDO CONTABLE</t>
  </si>
  <si>
    <t xml:space="preserve">INDUSTRIA Y COMERCIO                    </t>
  </si>
  <si>
    <t xml:space="preserve">GASTO SEGÚN ICA </t>
  </si>
  <si>
    <t>DIFERENCIA</t>
  </si>
  <si>
    <t>INGRESOS</t>
  </si>
  <si>
    <t>INGRESOS SEGÚN ICA</t>
  </si>
  <si>
    <t xml:space="preserve">DIFERENCIA </t>
  </si>
  <si>
    <t>IMPUESTO DE INDUSTRIA Y COMERCIO</t>
  </si>
  <si>
    <t>Concepto</t>
  </si>
  <si>
    <t>Bimestre</t>
  </si>
  <si>
    <t>Enero - Febrero</t>
  </si>
  <si>
    <t>Marzo - Abril</t>
  </si>
  <si>
    <t>Mayo - Junio</t>
  </si>
  <si>
    <t>Julio - Agosto</t>
  </si>
  <si>
    <t>Septiembre - Octubre</t>
  </si>
  <si>
    <t>Noviembre - Diciembre</t>
  </si>
  <si>
    <t>Consolidado Impuesto</t>
  </si>
  <si>
    <t>Valor en Balance</t>
  </si>
  <si>
    <t>þ</t>
  </si>
  <si>
    <t>8 Total ingresos ordinarios y extraordinarios del periodo</t>
  </si>
  <si>
    <t>R</t>
  </si>
  <si>
    <t>Diferencia corresponde a que no se declara como devolucìon si no se realizo el neteo en los ingreos</t>
  </si>
  <si>
    <t xml:space="preserve">9 Total obtenido fuera del Distrito Capital </t>
  </si>
  <si>
    <t>11 Devoluciones, rebajas y descuentos</t>
  </si>
  <si>
    <t>Deducciones, exenciones y actividades no sujetas</t>
  </si>
  <si>
    <t>TOTAL INGRESOS NETOS GRAVABLES</t>
  </si>
  <si>
    <t>20 Impuesto de Industria y comercio</t>
  </si>
  <si>
    <t xml:space="preserve">21 Impuesto de Avisos y Tableros </t>
  </si>
  <si>
    <t>Total impuesto a cargo</t>
  </si>
  <si>
    <t>27 Valor retenido a titulo de de impuesto de indutria y comercio 27</t>
  </si>
  <si>
    <t>31 Sanciones</t>
  </si>
  <si>
    <t>Total saldo a cargo</t>
  </si>
  <si>
    <t>Intereses de Mora</t>
  </si>
  <si>
    <t xml:space="preserve">TOTAL A PAGAR </t>
  </si>
  <si>
    <t>FECHA DE PAGO Y PRESENTACIÓN</t>
  </si>
  <si>
    <t>ICA</t>
  </si>
  <si>
    <t>ü</t>
  </si>
  <si>
    <t>Diferencia</t>
  </si>
  <si>
    <t>Marcas de Auditoria</t>
  </si>
  <si>
    <t>N</t>
  </si>
  <si>
    <t>Conclusiones</t>
  </si>
  <si>
    <t xml:space="preserve">De acuerdo a la prueba realizada, se concluye que las declaraciones de ica esta correctamente presentadas, y la informaciòn cruza de manera correcta con los saldos registrados en contabilidad. </t>
  </si>
  <si>
    <t>Solicite las liquidaciones presentadas, correspondientes a la declaración de Industria, Comercio y Avisos.</t>
  </si>
  <si>
    <t>Revision de saldos balance frente a soporte de pagos de Industria, Comercio y Avisos.</t>
  </si>
  <si>
    <t>DECLARACIONES ICA  ENERO A DICIEMBRE 2021</t>
  </si>
  <si>
    <t>Valor cruzado con Cuenta 521505 al 31 de diciembre de 2021</t>
  </si>
  <si>
    <t>Valor según declaración  de 2021</t>
  </si>
  <si>
    <t>Cotejado con las declaraciones de ICA, correspondientes a los   bimestres  de 2021</t>
  </si>
  <si>
    <t>Confrontado con el valor en libros a 31  de diciembre  de 2021</t>
  </si>
  <si>
    <t>Diferencia frente a BG 2021</t>
  </si>
  <si>
    <t>CODIGO:</t>
  </si>
  <si>
    <t>VERSION:</t>
  </si>
  <si>
    <t>Del 01 de enero al 31 de diciembre de 2022</t>
  </si>
  <si>
    <t>OPE P01 F123</t>
  </si>
  <si>
    <t xml:space="preserve">1. Verificar que los pagos efectuados por concepto de Industria y Comercio y retencion de Industria y Comercio, coincidan con lo efectivamente causado y pagado por tesoreria y en las fechas establecidas.
2, Verificar que la informaciòn registrada cruce de manera correcta con las declaraciones presentadas a diciembre del año actual. </t>
  </si>
  <si>
    <t>PRUEBA DE IMPUESTOS - ICA</t>
  </si>
  <si>
    <t>VIGENCIA: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</si>
</sst>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_P_t_s_-;\-* #,##0.00\ _P_t_s_-;_-* &quot;-&quot;??\ _P_t_s_-;_-@_-"/>
    <numFmt numFmtId="167" formatCode="0.00000000%"/>
    <numFmt numFmtId="168" formatCode="dd/mm/yy;@"/>
    <numFmt numFmtId="169" formatCode="0.00_)"/>
    <numFmt numFmtId="170" formatCode="_-* #,##0\ _€_-;\-* #,##0\ _€_-;_-* &quot;-&quot;??\ _€_-;_-@_-"/>
  </numFmts>
  <fonts count="27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 Narrow"/>
      <family val="2"/>
    </font>
    <font>
      <sz val="12"/>
      <name val="Arial"/>
      <family val="2"/>
    </font>
    <font>
      <sz val="10"/>
      <name val="Arial"/>
      <family val="2"/>
    </font>
    <font>
      <b/>
      <sz val="12"/>
      <color theme="1"/>
      <name val="Arial Narrow"/>
      <family val="2"/>
    </font>
    <font>
      <sz val="10"/>
      <name val="Verdana   "/>
    </font>
    <font>
      <b/>
      <sz val="10"/>
      <name val="Arial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12"/>
      <color rgb="FFFF0000"/>
      <name val="Wingdings 2"/>
      <family val="1"/>
      <charset val="2"/>
    </font>
    <font>
      <b/>
      <sz val="12"/>
      <color rgb="FFFF0000"/>
      <name val="Wingdings"/>
      <charset val="2"/>
    </font>
    <font>
      <sz val="12"/>
      <name val="Arial Narrow"/>
      <family val="2"/>
    </font>
    <font>
      <b/>
      <u/>
      <sz val="12"/>
      <color rgb="FFFF0000"/>
      <name val="Wingdings 2"/>
      <family val="1"/>
      <charset val="2"/>
    </font>
    <font>
      <b/>
      <sz val="12"/>
      <name val="Arial Narrow"/>
      <family val="2"/>
    </font>
    <font>
      <b/>
      <sz val="12"/>
      <name val="Arial"/>
      <family val="2"/>
    </font>
    <font>
      <b/>
      <sz val="14"/>
      <color rgb="FFFF0000"/>
      <name val="Symbol"/>
      <family val="1"/>
      <charset val="2"/>
    </font>
    <font>
      <u/>
      <sz val="10"/>
      <color theme="10"/>
      <name val="Arial"/>
      <family val="2"/>
    </font>
    <font>
      <b/>
      <u/>
      <sz val="12"/>
      <color rgb="FFFF0000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indexed="64"/>
      </left>
      <right style="thin">
        <color theme="4" tint="-0.499984740745262"/>
      </right>
      <top style="medium">
        <color indexed="64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indexed="64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indexed="64"/>
      </right>
      <top style="medium">
        <color indexed="64"/>
      </top>
      <bottom style="thin">
        <color theme="4" tint="-0.499984740745262"/>
      </bottom>
      <diagonal/>
    </border>
    <border>
      <left style="medium">
        <color indexed="64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indexed="64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indexed="64"/>
      </left>
      <right style="thin">
        <color theme="4" tint="-0.499984740745262"/>
      </right>
      <top style="thin">
        <color theme="4" tint="-0.499984740745262"/>
      </top>
      <bottom style="medium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indexed="64"/>
      </bottom>
      <diagonal/>
    </border>
    <border>
      <left style="thin">
        <color theme="4" tint="-0.499984740745262"/>
      </left>
      <right style="medium">
        <color indexed="64"/>
      </right>
      <top style="thin">
        <color theme="4" tint="-0.499984740745262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2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9" fillId="0" borderId="0"/>
    <xf numFmtId="166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22" fillId="0" borderId="0" applyNumberForma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0" fontId="7" fillId="0" borderId="0"/>
  </cellStyleXfs>
  <cellXfs count="131">
    <xf numFmtId="0" fontId="0" fillId="0" borderId="0" xfId="0"/>
    <xf numFmtId="0" fontId="4" fillId="2" borderId="0" xfId="3" applyFont="1" applyFill="1"/>
    <xf numFmtId="165" fontId="5" fillId="0" borderId="0" xfId="4" applyNumberFormat="1" applyFont="1"/>
    <xf numFmtId="0" fontId="6" fillId="0" borderId="0" xfId="2" applyFont="1"/>
    <xf numFmtId="165" fontId="4" fillId="2" borderId="0" xfId="5" applyNumberFormat="1" applyFont="1" applyFill="1"/>
    <xf numFmtId="0" fontId="4" fillId="2" borderId="0" xfId="3" applyFont="1" applyFill="1" applyAlignment="1">
      <alignment horizontal="left"/>
    </xf>
    <xf numFmtId="165" fontId="4" fillId="2" borderId="0" xfId="5" applyNumberFormat="1" applyFont="1" applyFill="1" applyBorder="1" applyAlignment="1">
      <alignment horizontal="left"/>
    </xf>
    <xf numFmtId="165" fontId="5" fillId="0" borderId="0" xfId="4" applyNumberFormat="1" applyFont="1" applyBorder="1" applyAlignment="1">
      <alignment horizontal="left"/>
    </xf>
    <xf numFmtId="165" fontId="5" fillId="0" borderId="0" xfId="4" applyNumberFormat="1" applyFont="1" applyBorder="1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10" fillId="3" borderId="0" xfId="6" applyFont="1" applyFill="1" applyAlignment="1">
      <alignment horizontal="center"/>
    </xf>
    <xf numFmtId="0" fontId="10" fillId="3" borderId="0" xfId="6" applyFont="1" applyFill="1"/>
    <xf numFmtId="0" fontId="11" fillId="3" borderId="0" xfId="6" applyFont="1" applyFill="1" applyAlignment="1">
      <alignment horizontal="center"/>
    </xf>
    <xf numFmtId="0" fontId="12" fillId="3" borderId="0" xfId="6" applyFont="1" applyFill="1"/>
    <xf numFmtId="0" fontId="13" fillId="0" borderId="0" xfId="6" applyFont="1" applyAlignment="1">
      <alignment horizontal="center"/>
    </xf>
    <xf numFmtId="0" fontId="11" fillId="0" borderId="7" xfId="2" applyFont="1" applyBorder="1" applyAlignment="1">
      <alignment horizontal="left"/>
    </xf>
    <xf numFmtId="0" fontId="11" fillId="0" borderId="1" xfId="2" applyFont="1" applyBorder="1"/>
    <xf numFmtId="165" fontId="11" fillId="0" borderId="7" xfId="7" applyNumberFormat="1" applyFont="1" applyBorder="1"/>
    <xf numFmtId="3" fontId="10" fillId="3" borderId="0" xfId="6" applyNumberFormat="1" applyFont="1" applyFill="1" applyAlignment="1">
      <alignment horizontal="center"/>
    </xf>
    <xf numFmtId="165" fontId="14" fillId="0" borderId="0" xfId="7" applyNumberFormat="1" applyFont="1"/>
    <xf numFmtId="0" fontId="11" fillId="0" borderId="8" xfId="2" applyFont="1" applyBorder="1" applyAlignment="1">
      <alignment horizontal="left"/>
    </xf>
    <xf numFmtId="0" fontId="11" fillId="0" borderId="9" xfId="2" applyFont="1" applyBorder="1"/>
    <xf numFmtId="165" fontId="11" fillId="0" borderId="10" xfId="7" applyNumberFormat="1" applyFont="1" applyBorder="1"/>
    <xf numFmtId="0" fontId="15" fillId="0" borderId="0" xfId="2" applyFont="1" applyAlignment="1">
      <alignment horizontal="left"/>
    </xf>
    <xf numFmtId="0" fontId="14" fillId="0" borderId="0" xfId="2" applyFont="1" applyAlignment="1">
      <alignment horizontal="left"/>
    </xf>
    <xf numFmtId="0" fontId="14" fillId="0" borderId="0" xfId="2" applyFont="1"/>
    <xf numFmtId="0" fontId="11" fillId="0" borderId="11" xfId="2" applyFont="1" applyBorder="1" applyAlignment="1">
      <alignment horizontal="left"/>
    </xf>
    <xf numFmtId="0" fontId="11" fillId="0" borderId="2" xfId="2" applyFont="1" applyBorder="1"/>
    <xf numFmtId="165" fontId="14" fillId="0" borderId="6" xfId="7" applyNumberFormat="1" applyFont="1" applyBorder="1"/>
    <xf numFmtId="0" fontId="11" fillId="0" borderId="4" xfId="2" applyFont="1" applyBorder="1"/>
    <xf numFmtId="165" fontId="11" fillId="0" borderId="2" xfId="7" applyNumberFormat="1" applyFont="1" applyBorder="1"/>
    <xf numFmtId="0" fontId="14" fillId="0" borderId="0" xfId="2" applyFont="1" applyAlignment="1">
      <alignment horizontal="left" vertical="top"/>
    </xf>
    <xf numFmtId="0" fontId="11" fillId="0" borderId="0" xfId="2" applyFont="1" applyAlignment="1">
      <alignment horizontal="left"/>
    </xf>
    <xf numFmtId="165" fontId="11" fillId="0" borderId="4" xfId="7" applyNumberFormat="1" applyFont="1" applyBorder="1"/>
    <xf numFmtId="165" fontId="14" fillId="0" borderId="2" xfId="7" applyNumberFormat="1" applyFont="1" applyBorder="1"/>
    <xf numFmtId="0" fontId="1" fillId="0" borderId="0" xfId="2"/>
    <xf numFmtId="0" fontId="16" fillId="0" borderId="0" xfId="2" applyFont="1" applyAlignment="1">
      <alignment horizontal="right"/>
    </xf>
    <xf numFmtId="3" fontId="17" fillId="0" borderId="16" xfId="2" applyNumberFormat="1" applyFont="1" applyBorder="1"/>
    <xf numFmtId="3" fontId="17" fillId="0" borderId="17" xfId="2" applyNumberFormat="1" applyFont="1" applyBorder="1"/>
    <xf numFmtId="3" fontId="17" fillId="0" borderId="18" xfId="2" applyNumberFormat="1" applyFont="1" applyBorder="1"/>
    <xf numFmtId="3" fontId="18" fillId="0" borderId="11" xfId="2" applyNumberFormat="1" applyFont="1" applyBorder="1"/>
    <xf numFmtId="3" fontId="17" fillId="0" borderId="19" xfId="2" applyNumberFormat="1" applyFont="1" applyBorder="1"/>
    <xf numFmtId="3" fontId="17" fillId="0" borderId="13" xfId="2" applyNumberFormat="1" applyFont="1" applyBorder="1"/>
    <xf numFmtId="0" fontId="6" fillId="0" borderId="0" xfId="2" applyFont="1" applyAlignment="1">
      <alignment horizontal="right"/>
    </xf>
    <xf numFmtId="3" fontId="19" fillId="0" borderId="13" xfId="2" applyNumberFormat="1" applyFont="1" applyBorder="1"/>
    <xf numFmtId="3" fontId="19" fillId="0" borderId="4" xfId="2" applyNumberFormat="1" applyFont="1" applyBorder="1"/>
    <xf numFmtId="3" fontId="6" fillId="0" borderId="0" xfId="2" applyNumberFormat="1" applyFont="1"/>
    <xf numFmtId="3" fontId="17" fillId="0" borderId="0" xfId="2" applyNumberFormat="1" applyFont="1"/>
    <xf numFmtId="3" fontId="17" fillId="0" borderId="20" xfId="2" applyNumberFormat="1" applyFont="1" applyBorder="1"/>
    <xf numFmtId="3" fontId="17" fillId="0" borderId="21" xfId="2" applyNumberFormat="1" applyFont="1" applyBorder="1"/>
    <xf numFmtId="3" fontId="19" fillId="0" borderId="21" xfId="2" applyNumberFormat="1" applyFont="1" applyBorder="1"/>
    <xf numFmtId="3" fontId="19" fillId="0" borderId="22" xfId="2" applyNumberFormat="1" applyFont="1" applyBorder="1"/>
    <xf numFmtId="167" fontId="6" fillId="0" borderId="0" xfId="9" applyNumberFormat="1" applyFont="1" applyBorder="1"/>
    <xf numFmtId="3" fontId="17" fillId="0" borderId="12" xfId="2" applyNumberFormat="1" applyFont="1" applyBorder="1"/>
    <xf numFmtId="3" fontId="19" fillId="0" borderId="19" xfId="2" applyNumberFormat="1" applyFont="1" applyBorder="1"/>
    <xf numFmtId="3" fontId="19" fillId="0" borderId="23" xfId="2" applyNumberFormat="1" applyFont="1" applyBorder="1"/>
    <xf numFmtId="3" fontId="19" fillId="0" borderId="12" xfId="2" applyNumberFormat="1" applyFont="1" applyBorder="1"/>
    <xf numFmtId="167" fontId="20" fillId="0" borderId="0" xfId="9" applyNumberFormat="1" applyFont="1" applyBorder="1"/>
    <xf numFmtId="0" fontId="21" fillId="0" borderId="0" xfId="2" applyFont="1"/>
    <xf numFmtId="3" fontId="19" fillId="0" borderId="14" xfId="2" applyNumberFormat="1" applyFont="1" applyBorder="1"/>
    <xf numFmtId="3" fontId="19" fillId="0" borderId="15" xfId="2" applyNumberFormat="1" applyFont="1" applyBorder="1"/>
    <xf numFmtId="3" fontId="19" fillId="0" borderId="24" xfId="2" applyNumberFormat="1" applyFont="1" applyBorder="1"/>
    <xf numFmtId="3" fontId="19" fillId="0" borderId="16" xfId="2" applyNumberFormat="1" applyFont="1" applyBorder="1"/>
    <xf numFmtId="3" fontId="19" fillId="0" borderId="25" xfId="2" applyNumberFormat="1" applyFont="1" applyBorder="1"/>
    <xf numFmtId="3" fontId="19" fillId="0" borderId="0" xfId="2" applyNumberFormat="1" applyFont="1"/>
    <xf numFmtId="168" fontId="17" fillId="0" borderId="19" xfId="2" applyNumberFormat="1" applyFont="1" applyBorder="1" applyAlignment="1">
      <alignment horizontal="right"/>
    </xf>
    <xf numFmtId="168" fontId="17" fillId="0" borderId="16" xfId="2" applyNumberFormat="1" applyFont="1" applyBorder="1" applyAlignment="1">
      <alignment horizontal="right"/>
    </xf>
    <xf numFmtId="0" fontId="20" fillId="0" borderId="0" xfId="2" applyFont="1"/>
    <xf numFmtId="3" fontId="6" fillId="0" borderId="0" xfId="2" applyNumberFormat="1" applyFont="1" applyAlignment="1">
      <alignment horizontal="right"/>
    </xf>
    <xf numFmtId="169" fontId="23" fillId="0" borderId="0" xfId="10" applyFont="1" applyAlignment="1">
      <alignment horizontal="left"/>
    </xf>
    <xf numFmtId="170" fontId="6" fillId="0" borderId="0" xfId="2" applyNumberFormat="1" applyFont="1"/>
    <xf numFmtId="0" fontId="16" fillId="0" borderId="0" xfId="2" applyFont="1" applyAlignment="1">
      <alignment horizontal="left"/>
    </xf>
    <xf numFmtId="167" fontId="20" fillId="0" borderId="0" xfId="9" applyNumberFormat="1" applyFont="1"/>
    <xf numFmtId="0" fontId="20" fillId="2" borderId="0" xfId="2" applyFont="1" applyFill="1"/>
    <xf numFmtId="170" fontId="20" fillId="2" borderId="0" xfId="2" applyNumberFormat="1" applyFont="1" applyFill="1"/>
    <xf numFmtId="0" fontId="16" fillId="0" borderId="0" xfId="2" applyFont="1" applyAlignment="1">
      <alignment horizontal="center"/>
    </xf>
    <xf numFmtId="0" fontId="6" fillId="0" borderId="0" xfId="2" applyFont="1" applyAlignment="1">
      <alignment wrapText="1"/>
    </xf>
    <xf numFmtId="0" fontId="24" fillId="2" borderId="0" xfId="13" applyFont="1" applyFill="1"/>
    <xf numFmtId="0" fontId="24" fillId="2" borderId="0" xfId="2" applyFont="1" applyFill="1"/>
    <xf numFmtId="0" fontId="24" fillId="2" borderId="0" xfId="13" applyFont="1" applyFill="1" applyAlignment="1">
      <alignment horizontal="left" vertical="top"/>
    </xf>
    <xf numFmtId="15" fontId="24" fillId="2" borderId="0" xfId="2" applyNumberFormat="1" applyFont="1" applyFill="1" applyAlignment="1">
      <alignment horizontal="left"/>
    </xf>
    <xf numFmtId="0" fontId="25" fillId="2" borderId="0" xfId="13" applyFont="1" applyFill="1"/>
    <xf numFmtId="0" fontId="25" fillId="2" borderId="0" xfId="2" applyFont="1" applyFill="1" applyAlignment="1">
      <alignment horizontal="left"/>
    </xf>
    <xf numFmtId="0" fontId="11" fillId="4" borderId="2" xfId="6" applyFont="1" applyFill="1" applyBorder="1" applyAlignment="1">
      <alignment horizontal="center"/>
    </xf>
    <xf numFmtId="0" fontId="11" fillId="4" borderId="5" xfId="6" applyFont="1" applyFill="1" applyBorder="1"/>
    <xf numFmtId="0" fontId="3" fillId="0" borderId="30" xfId="2" applyFont="1" applyBorder="1" applyAlignment="1">
      <alignment horizontal="center" vertical="center"/>
    </xf>
    <xf numFmtId="0" fontId="4" fillId="2" borderId="0" xfId="3" applyFont="1" applyFill="1" applyAlignment="1">
      <alignment horizontal="center"/>
    </xf>
    <xf numFmtId="0" fontId="5" fillId="0" borderId="0" xfId="2" applyFont="1" applyAlignment="1">
      <alignment horizontal="center"/>
    </xf>
    <xf numFmtId="165" fontId="5" fillId="0" borderId="0" xfId="4" applyNumberFormat="1" applyFont="1" applyBorder="1" applyAlignment="1">
      <alignment horizontal="center"/>
    </xf>
    <xf numFmtId="3" fontId="19" fillId="4" borderId="32" xfId="2" applyNumberFormat="1" applyFont="1" applyFill="1" applyBorder="1" applyAlignment="1">
      <alignment horizontal="center" vertical="center" wrapText="1"/>
    </xf>
    <xf numFmtId="3" fontId="19" fillId="4" borderId="33" xfId="2" applyNumberFormat="1" applyFont="1" applyFill="1" applyBorder="1" applyAlignment="1">
      <alignment horizontal="center" vertical="center" wrapText="1"/>
    </xf>
    <xf numFmtId="3" fontId="19" fillId="4" borderId="35" xfId="2" applyNumberFormat="1" applyFont="1" applyFill="1" applyBorder="1" applyAlignment="1">
      <alignment horizontal="center"/>
    </xf>
    <xf numFmtId="3" fontId="19" fillId="4" borderId="36" xfId="2" applyNumberFormat="1" applyFont="1" applyFill="1" applyBorder="1" applyAlignment="1">
      <alignment horizontal="center"/>
    </xf>
    <xf numFmtId="3" fontId="19" fillId="4" borderId="38" xfId="2" applyNumberFormat="1" applyFont="1" applyFill="1" applyBorder="1" applyAlignment="1">
      <alignment horizontal="center"/>
    </xf>
    <xf numFmtId="3" fontId="19" fillId="4" borderId="39" xfId="2" applyNumberFormat="1" applyFont="1" applyFill="1" applyBorder="1" applyAlignment="1">
      <alignment horizontal="center"/>
    </xf>
    <xf numFmtId="3" fontId="8" fillId="5" borderId="19" xfId="2" applyNumberFormat="1" applyFont="1" applyFill="1" applyBorder="1"/>
    <xf numFmtId="3" fontId="8" fillId="5" borderId="0" xfId="2" applyNumberFormat="1" applyFont="1" applyFill="1"/>
    <xf numFmtId="0" fontId="20" fillId="4" borderId="0" xfId="2" applyFont="1" applyFill="1"/>
    <xf numFmtId="3" fontId="20" fillId="4" borderId="0" xfId="2" applyNumberFormat="1" applyFont="1" applyFill="1" applyAlignment="1">
      <alignment horizontal="right"/>
    </xf>
    <xf numFmtId="0" fontId="3" fillId="0" borderId="27" xfId="2" applyFont="1" applyBorder="1" applyAlignment="1">
      <alignment vertical="center"/>
    </xf>
    <xf numFmtId="0" fontId="3" fillId="0" borderId="40" xfId="2" applyFont="1" applyBorder="1" applyAlignment="1">
      <alignment vertical="center"/>
    </xf>
    <xf numFmtId="0" fontId="10" fillId="0" borderId="45" xfId="0" applyFont="1" applyBorder="1" applyAlignment="1">
      <alignment horizontal="center" vertical="center" wrapText="1"/>
    </xf>
    <xf numFmtId="14" fontId="10" fillId="0" borderId="45" xfId="0" applyNumberFormat="1" applyFont="1" applyBorder="1" applyAlignment="1">
      <alignment horizontal="center" vertical="center" wrapText="1"/>
    </xf>
    <xf numFmtId="0" fontId="10" fillId="0" borderId="44" xfId="0" applyFont="1" applyBorder="1" applyAlignment="1">
      <alignment horizontal="right" vertical="center" wrapText="1"/>
    </xf>
    <xf numFmtId="3" fontId="19" fillId="4" borderId="31" xfId="2" applyNumberFormat="1" applyFont="1" applyFill="1" applyBorder="1" applyAlignment="1">
      <alignment horizontal="center" vertical="center" wrapText="1"/>
    </xf>
    <xf numFmtId="3" fontId="19" fillId="4" borderId="32" xfId="2" applyNumberFormat="1" applyFont="1" applyFill="1" applyBorder="1" applyAlignment="1">
      <alignment horizontal="center" vertical="center" wrapText="1"/>
    </xf>
    <xf numFmtId="3" fontId="19" fillId="4" borderId="34" xfId="2" applyNumberFormat="1" applyFont="1" applyFill="1" applyBorder="1" applyAlignment="1">
      <alignment horizontal="center" vertical="center" wrapText="1"/>
    </xf>
    <xf numFmtId="0" fontId="17" fillId="4" borderId="37" xfId="2" applyFont="1" applyFill="1" applyBorder="1" applyAlignment="1">
      <alignment horizontal="center" vertical="center" wrapText="1"/>
    </xf>
    <xf numFmtId="3" fontId="19" fillId="4" borderId="35" xfId="2" applyNumberFormat="1" applyFont="1" applyFill="1" applyBorder="1" applyAlignment="1">
      <alignment horizontal="center"/>
    </xf>
    <xf numFmtId="0" fontId="8" fillId="0" borderId="30" xfId="2" applyFont="1" applyBorder="1" applyAlignment="1">
      <alignment horizontal="center" vertical="center"/>
    </xf>
    <xf numFmtId="0" fontId="4" fillId="0" borderId="30" xfId="2" applyFont="1" applyBorder="1" applyAlignment="1">
      <alignment horizontal="left" vertical="center" wrapText="1"/>
    </xf>
    <xf numFmtId="0" fontId="4" fillId="0" borderId="28" xfId="2" applyFont="1" applyBorder="1" applyAlignment="1">
      <alignment horizontal="left" vertical="center" wrapText="1"/>
    </xf>
    <xf numFmtId="0" fontId="4" fillId="0" borderId="29" xfId="2" applyFont="1" applyBorder="1" applyAlignment="1">
      <alignment horizontal="left" vertical="center" wrapText="1"/>
    </xf>
    <xf numFmtId="0" fontId="11" fillId="4" borderId="11" xfId="6" applyFont="1" applyFill="1" applyBorder="1" applyAlignment="1">
      <alignment horizontal="center"/>
    </xf>
    <xf numFmtId="0" fontId="11" fillId="4" borderId="3" xfId="6" applyFont="1" applyFill="1" applyBorder="1" applyAlignment="1">
      <alignment horizontal="center"/>
    </xf>
    <xf numFmtId="0" fontId="8" fillId="0" borderId="0" xfId="2" applyFont="1" applyAlignment="1">
      <alignment horizontal="center" wrapText="1"/>
    </xf>
    <xf numFmtId="0" fontId="6" fillId="0" borderId="30" xfId="2" applyFont="1" applyBorder="1" applyAlignment="1">
      <alignment horizontal="left"/>
    </xf>
    <xf numFmtId="0" fontId="6" fillId="0" borderId="28" xfId="2" applyFont="1" applyBorder="1" applyAlignment="1">
      <alignment horizontal="left"/>
    </xf>
    <xf numFmtId="0" fontId="6" fillId="0" borderId="29" xfId="2" applyFont="1" applyBorder="1" applyAlignment="1">
      <alignment horizontal="left"/>
    </xf>
    <xf numFmtId="0" fontId="6" fillId="0" borderId="41" xfId="2" applyFont="1" applyBorder="1" applyAlignment="1">
      <alignment horizontal="left"/>
    </xf>
    <xf numFmtId="0" fontId="6" fillId="0" borderId="42" xfId="2" applyFont="1" applyBorder="1" applyAlignment="1">
      <alignment horizontal="left"/>
    </xf>
    <xf numFmtId="0" fontId="6" fillId="0" borderId="43" xfId="2" applyFont="1" applyBorder="1" applyAlignment="1">
      <alignment horizontal="left"/>
    </xf>
    <xf numFmtId="0" fontId="6" fillId="0" borderId="30" xfId="2" applyFont="1" applyBorder="1" applyAlignment="1">
      <alignment horizontal="left" wrapText="1"/>
    </xf>
    <xf numFmtId="0" fontId="6" fillId="0" borderId="28" xfId="2" applyFont="1" applyBorder="1" applyAlignment="1">
      <alignment horizontal="left" wrapText="1"/>
    </xf>
    <xf numFmtId="0" fontId="6" fillId="0" borderId="29" xfId="2" applyFont="1" applyBorder="1" applyAlignment="1">
      <alignment horizontal="left" wrapText="1"/>
    </xf>
    <xf numFmtId="0" fontId="8" fillId="0" borderId="5" xfId="2" applyFont="1" applyBorder="1" applyAlignment="1">
      <alignment horizontal="center" wrapText="1"/>
    </xf>
    <xf numFmtId="0" fontId="8" fillId="0" borderId="3" xfId="2" applyFont="1" applyBorder="1" applyAlignment="1">
      <alignment horizontal="center" wrapText="1"/>
    </xf>
    <xf numFmtId="3" fontId="6" fillId="0" borderId="0" xfId="2" applyNumberFormat="1" applyFont="1" applyAlignment="1">
      <alignment horizontal="center" wrapText="1"/>
    </xf>
    <xf numFmtId="0" fontId="20" fillId="4" borderId="0" xfId="2" applyFont="1" applyFill="1" applyAlignment="1">
      <alignment horizontal="left"/>
    </xf>
    <xf numFmtId="0" fontId="26" fillId="0" borderId="26" xfId="0" applyFont="1" applyBorder="1" applyAlignment="1">
      <alignment horizontal="center" vertical="center" wrapText="1"/>
    </xf>
  </cellXfs>
  <cellStyles count="14">
    <cellStyle name="Hipervínculo" xfId="10" builtinId="8"/>
    <cellStyle name="Millares 2" xfId="4" xr:uid="{8E22F1F9-8B78-4786-94F7-2B3F9AA340D9}"/>
    <cellStyle name="Millares 2 2" xfId="7" xr:uid="{67EC839B-A433-41DB-B91A-F59DA0B867D0}"/>
    <cellStyle name="Millares 2 3" xfId="8" xr:uid="{252EEF09-4BF3-49BF-92B4-079E2AD78A19}"/>
    <cellStyle name="Millares 28" xfId="5" xr:uid="{18D2223E-A403-43B6-AE0D-01951D62DE2E}"/>
    <cellStyle name="Millares 4" xfId="12" xr:uid="{41038210-49ED-4DD9-9F91-A2190B012B71}"/>
    <cellStyle name="Normal" xfId="0" builtinId="0"/>
    <cellStyle name="Normal 2" xfId="1" xr:uid="{5CD47E93-52E4-41A8-9AD8-96C8B7AF7CB2}"/>
    <cellStyle name="Normal 2 2" xfId="13" xr:uid="{BB2C8E9F-7561-4E1F-BA39-2A30AE9E8121}"/>
    <cellStyle name="Normal 2 6" xfId="3" xr:uid="{E73A2B42-A0DE-42FC-9696-5AD3906B78B2}"/>
    <cellStyle name="Normal 3" xfId="2" xr:uid="{0B5DE0C9-9EC1-46CA-ABD0-ECACA2AEBF5E}"/>
    <cellStyle name="Normal 4" xfId="6" xr:uid="{2D9D4076-68D0-4BD2-927A-553A9C5D4B24}"/>
    <cellStyle name="Normal 5" xfId="11" xr:uid="{3F29F003-1ED4-428C-B43F-B1A77E24D0F3}"/>
    <cellStyle name="Porcentaje 2" xfId="9" xr:uid="{56740A0B-24C4-44BB-8765-7ADB310FF3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282575</xdr:colOff>
      <xdr:row>34</xdr:row>
      <xdr:rowOff>142875</xdr:rowOff>
    </xdr:from>
    <xdr:to>
      <xdr:col>29</xdr:col>
      <xdr:colOff>100965</xdr:colOff>
      <xdr:row>39</xdr:row>
      <xdr:rowOff>318770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C91064-DED7-435A-9424-3EB14C6F2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41725" y="8772525"/>
          <a:ext cx="13467715" cy="12331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TADOS%20FINANCIERO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forme%20pago%20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Otras%20CX%20Cobrar%20A%20Jun%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T%20A%20Diciembre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T%20N&#243;mina%20Pavillo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ULTIMA%20VALORACION%20RUU%2012-JUN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ientes\Bticino\Nomina%20Bticin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11%20Conciliaci&#243;n%20con%20vinculadas%20-Diciembre%20de%202002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perez\My%20Documents\YOUNG%20&amp;%20RUBICAM\MindShare%20Colombia%20Ltda\vinculadas\cxc%20y%20cxp%20vinculadas%20M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velasquezt\My%20Documents\EJEMPLOS\8440%20Nomina%20-%20Prueba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440%20Prueba%20global%20de%20N&#243;mina%20a%20Septiembre%20de%202007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mcespedes\My%20Documents\DELOITTE\ARCHIVOSGENERALES\Nomin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gil\My%20Documents\Deloitte\Petco\2007%20final\Gastos%20Diciembr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im%20Peru%20EF-Nov-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02%20Estado%20y%20Analisis%20de%20Cartera%20HWB%20-%20Mayo%20a&#241;o%2020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02%20Estado%20y%20Analisis%20de%20Cartera%20HTBE%20-%20Enero%20a&#241;o%2020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uebas%20secc.%20Medell&#237;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NTA%20JURIDICA%20%20GRAVABLE%202010_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alisis%20Financie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tivos%20y%20Deprec%20Septiembre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INAN"/>
      <sheetName val="Datos Fisc"/>
    </sheetNames>
    <sheetDataSet>
      <sheetData sheetId="0">
        <row r="1">
          <cell r="A1" t="str">
            <v>Cuenta</v>
          </cell>
          <cell r="B1" t="str">
            <v>Texto p.posición balance/PyG</v>
          </cell>
          <cell r="C1" t="str">
            <v>Total per.informe</v>
          </cell>
        </row>
        <row r="2">
          <cell r="A2">
            <v>0</v>
          </cell>
          <cell r="B2" t="str">
            <v>1. Activos</v>
          </cell>
          <cell r="C2">
            <v>0</v>
          </cell>
        </row>
        <row r="3">
          <cell r="A3">
            <v>0</v>
          </cell>
          <cell r="B3" t="str">
            <v>11. Disponible</v>
          </cell>
          <cell r="C3">
            <v>0</v>
          </cell>
        </row>
        <row r="4">
          <cell r="A4">
            <v>0</v>
          </cell>
          <cell r="B4" t="str">
            <v>1105. Caja</v>
          </cell>
          <cell r="C4">
            <v>0</v>
          </cell>
        </row>
        <row r="5">
          <cell r="A5">
            <v>0</v>
          </cell>
          <cell r="B5" t="str">
            <v>110505. Caja General</v>
          </cell>
          <cell r="C5">
            <v>0</v>
          </cell>
        </row>
        <row r="6">
          <cell r="A6" t="str">
            <v>110505001</v>
          </cell>
          <cell r="B6" t="str">
            <v>110505001 CAJA  EFECTIVO AYC</v>
          </cell>
          <cell r="C6">
            <v>0</v>
          </cell>
        </row>
        <row r="7">
          <cell r="A7" t="str">
            <v>110505002</v>
          </cell>
          <cell r="B7" t="str">
            <v>110505002 CAJA  CHEQUES AYC</v>
          </cell>
          <cell r="C7">
            <v>34117680</v>
          </cell>
        </row>
        <row r="8">
          <cell r="A8" t="str">
            <v>110505011</v>
          </cell>
          <cell r="B8" t="str">
            <v>110505011 INGRESOS A CAJA</v>
          </cell>
          <cell r="C8">
            <v>0</v>
          </cell>
        </row>
        <row r="9">
          <cell r="A9">
            <v>0</v>
          </cell>
          <cell r="B9" t="str">
            <v>110505 Caja General</v>
          </cell>
          <cell r="C9">
            <v>34117680</v>
          </cell>
        </row>
        <row r="10">
          <cell r="A10">
            <v>0</v>
          </cell>
          <cell r="B10" t="str">
            <v>110510. Caja Menor</v>
          </cell>
          <cell r="C10">
            <v>0</v>
          </cell>
        </row>
        <row r="11">
          <cell r="A11" t="str">
            <v>110510001</v>
          </cell>
          <cell r="B11" t="str">
            <v>110510001 CAJA MENOR- ALEXANDRA MEJIA (PEREIRA)</v>
          </cell>
          <cell r="C11">
            <v>5000000</v>
          </cell>
        </row>
        <row r="12">
          <cell r="A12" t="str">
            <v>110510002</v>
          </cell>
          <cell r="B12" t="str">
            <v>110510002 CAJA MENOR-LILIANA GUERRERO (BARRANQUILLA)</v>
          </cell>
          <cell r="C12">
            <v>4000000</v>
          </cell>
        </row>
        <row r="13">
          <cell r="A13" t="str">
            <v>110510003</v>
          </cell>
          <cell r="B13" t="str">
            <v>110510003 CAJA MENOR-LIGIA MALDONADO (BOGOTA)</v>
          </cell>
          <cell r="C13">
            <v>11000000</v>
          </cell>
        </row>
        <row r="14">
          <cell r="A14" t="str">
            <v>110510005</v>
          </cell>
          <cell r="B14" t="str">
            <v>110510005 CAJA MENOR-LIBIA TRIANA(MEDELLIN)</v>
          </cell>
          <cell r="C14">
            <v>6000000</v>
          </cell>
        </row>
        <row r="15">
          <cell r="A15" t="str">
            <v>110510006</v>
          </cell>
          <cell r="B15" t="str">
            <v>110510006 CAJA MENOR-FONDO PARA GASTOS BUCARAMANGA</v>
          </cell>
          <cell r="C15">
            <v>0</v>
          </cell>
        </row>
        <row r="16">
          <cell r="A16" t="str">
            <v>110510007</v>
          </cell>
          <cell r="B16" t="str">
            <v>110510007 CAJA MENOR-YAMILEA LAURIDO (CALI)</v>
          </cell>
          <cell r="C16">
            <v>3000000</v>
          </cell>
        </row>
        <row r="17">
          <cell r="A17">
            <v>0</v>
          </cell>
          <cell r="B17" t="str">
            <v>110510 Caja Menor</v>
          </cell>
          <cell r="C17">
            <v>29000000</v>
          </cell>
        </row>
        <row r="18">
          <cell r="A18">
            <v>0</v>
          </cell>
          <cell r="B18" t="str">
            <v>Total 1105 Caja</v>
          </cell>
          <cell r="C18">
            <v>63117680</v>
          </cell>
        </row>
        <row r="19">
          <cell r="A19">
            <v>0</v>
          </cell>
          <cell r="B19" t="str">
            <v>1110. Bancos y Otras Entidades</v>
          </cell>
          <cell r="C19">
            <v>0</v>
          </cell>
        </row>
        <row r="20">
          <cell r="A20">
            <v>0</v>
          </cell>
          <cell r="B20" t="str">
            <v>111005. Bancos Comerciales</v>
          </cell>
          <cell r="C20">
            <v>0</v>
          </cell>
        </row>
        <row r="21">
          <cell r="A21" t="str">
            <v>111005000</v>
          </cell>
          <cell r="B21" t="str">
            <v>111005000 BANCAFE CUENTA CTE # 42990051  Concilia.</v>
          </cell>
          <cell r="C21">
            <v>717247383</v>
          </cell>
        </row>
        <row r="22">
          <cell r="A22" t="str">
            <v>111005001</v>
          </cell>
          <cell r="B22" t="str">
            <v>111005001 BANCAFE CUENTA CTE # 42990051  Entradas</v>
          </cell>
          <cell r="C22">
            <v>347828317</v>
          </cell>
        </row>
        <row r="23">
          <cell r="A23" t="str">
            <v>111005002</v>
          </cell>
          <cell r="B23" t="str">
            <v>111005002 BANCAFE CUENTA CTE # 42990051  Ch. Emitidos</v>
          </cell>
          <cell r="C23">
            <v>-26840530</v>
          </cell>
        </row>
        <row r="24">
          <cell r="A24" t="str">
            <v>111005003</v>
          </cell>
          <cell r="B24" t="str">
            <v>111005003 BANCAFE CUENTA CTE # 42990051  Ch. Entregados</v>
          </cell>
          <cell r="C24">
            <v>15239486</v>
          </cell>
        </row>
        <row r="25">
          <cell r="A25" t="str">
            <v>111005010</v>
          </cell>
          <cell r="B25" t="str">
            <v>111005010 BANCO POPULAR CUENTA  CTE #063120695   Concilia.</v>
          </cell>
          <cell r="C25">
            <v>0</v>
          </cell>
        </row>
        <row r="26">
          <cell r="A26" t="str">
            <v>111005011</v>
          </cell>
          <cell r="B26" t="str">
            <v>111005011 BANCO POPULAR CUENTA  CTE #063120695  Entradas</v>
          </cell>
          <cell r="C26">
            <v>0</v>
          </cell>
        </row>
        <row r="27">
          <cell r="A27" t="str">
            <v>111005013</v>
          </cell>
          <cell r="B27" t="str">
            <v>111005013 BANCO POPULAR CUENTA  CTE #063120695 Ch.Entregados</v>
          </cell>
          <cell r="C27">
            <v>0</v>
          </cell>
        </row>
        <row r="28">
          <cell r="A28" t="str">
            <v>111005020</v>
          </cell>
          <cell r="B28" t="str">
            <v>111005020 BANCO DE BOGOTA CUENTA CTE # 78063674 Concilia.</v>
          </cell>
          <cell r="C28">
            <v>1467761679</v>
          </cell>
        </row>
        <row r="29">
          <cell r="A29" t="str">
            <v>111005021</v>
          </cell>
          <cell r="B29" t="str">
            <v>111005021 BANCO DE BOGOTA CUENTA CTE # 78063674 Entradas</v>
          </cell>
          <cell r="C29">
            <v>-516706426</v>
          </cell>
        </row>
        <row r="30">
          <cell r="A30" t="str">
            <v>111005022</v>
          </cell>
          <cell r="B30" t="str">
            <v>111005022 BANCO DE BOGOTA CUENTA CTE # 78063674 Ch. Emitidos</v>
          </cell>
          <cell r="C30">
            <v>0</v>
          </cell>
        </row>
        <row r="31">
          <cell r="A31" t="str">
            <v>111005023</v>
          </cell>
          <cell r="B31" t="str">
            <v>111005023 BANCO DE BOGOTA CUENTA CTE # 78063674 Ch. Entregad</v>
          </cell>
          <cell r="C31">
            <v>497066760</v>
          </cell>
        </row>
        <row r="32">
          <cell r="A32" t="str">
            <v>111005030</v>
          </cell>
          <cell r="B32" t="str">
            <v>111005030 MEGABANCO CUENTA  CTE # 7035-700018  Concilia.</v>
          </cell>
          <cell r="C32">
            <v>223255890</v>
          </cell>
        </row>
        <row r="33">
          <cell r="A33" t="str">
            <v>111005031</v>
          </cell>
          <cell r="B33" t="str">
            <v>111005031 MEGABANCO CUENTA  CTE # 7035-700018   Entradas</v>
          </cell>
          <cell r="C33">
            <v>3590066202</v>
          </cell>
        </row>
        <row r="34">
          <cell r="A34" t="str">
            <v>111005032</v>
          </cell>
          <cell r="B34" t="str">
            <v>111005032 MEGABANCO CUENTA  CTE # 7035-700018   Ch. Emitidos</v>
          </cell>
          <cell r="C34">
            <v>-3626222756</v>
          </cell>
        </row>
        <row r="35">
          <cell r="A35" t="str">
            <v>111005033</v>
          </cell>
          <cell r="B35" t="str">
            <v>111005033 MEGABANCO CUENTA  CTE # 7035-700018   Ch. Entregad</v>
          </cell>
          <cell r="C35">
            <v>0</v>
          </cell>
        </row>
        <row r="36">
          <cell r="A36" t="str">
            <v>111005040</v>
          </cell>
          <cell r="B36" t="str">
            <v>111005040 BANCOLOMBIA CUENTA CTE # 1960640727  Concilia.</v>
          </cell>
          <cell r="C36">
            <v>0</v>
          </cell>
        </row>
        <row r="37">
          <cell r="A37" t="str">
            <v>111005041</v>
          </cell>
          <cell r="B37" t="str">
            <v>111005041 BANCOLOMBIA CUENTA CTE # 1960640727   Entradas</v>
          </cell>
          <cell r="C37">
            <v>0</v>
          </cell>
        </row>
        <row r="38">
          <cell r="A38" t="str">
            <v>111005043</v>
          </cell>
          <cell r="B38" t="str">
            <v>111005043 BANCOLOMBIA CUENTA CTE # 1960640727   Ch. Entregad</v>
          </cell>
          <cell r="C38">
            <v>0</v>
          </cell>
        </row>
        <row r="39">
          <cell r="A39" t="str">
            <v>111005050</v>
          </cell>
          <cell r="B39" t="str">
            <v>111005050 MEGABANCO(PEREIRA)CUENTA CTE 7276-70045 Concilia</v>
          </cell>
          <cell r="C39">
            <v>717549</v>
          </cell>
        </row>
        <row r="40">
          <cell r="A40" t="str">
            <v>111005051</v>
          </cell>
          <cell r="B40" t="str">
            <v>111005051 MEGABANCO(PEREIRA)CUENTA CTE 7276-70045 Entrada</v>
          </cell>
          <cell r="C40">
            <v>99888397</v>
          </cell>
        </row>
        <row r="41">
          <cell r="A41" t="str">
            <v>111005052</v>
          </cell>
          <cell r="B41" t="str">
            <v>111005052 MEGABANCO(PEREIRA)CUENTA CTE 7276-70045 Ch.Emitido</v>
          </cell>
          <cell r="C41">
            <v>-91732162</v>
          </cell>
        </row>
        <row r="42">
          <cell r="A42" t="str">
            <v>111005053</v>
          </cell>
          <cell r="B42" t="str">
            <v>111005053 MEGABANCO(PEREIRA)CUENTA CTE 7276-70045 Ch.Entrega</v>
          </cell>
          <cell r="C42">
            <v>0</v>
          </cell>
        </row>
        <row r="43">
          <cell r="A43" t="str">
            <v>111005061</v>
          </cell>
          <cell r="B43" t="str">
            <v>111005061 BANCO DE BOGOTA CTA # 07808742-6    AYC</v>
          </cell>
          <cell r="C43">
            <v>243913718</v>
          </cell>
        </row>
        <row r="44">
          <cell r="A44" t="str">
            <v>111005062</v>
          </cell>
          <cell r="B44" t="str">
            <v>111005062 BANCO COLOMBIA BIC SALITRE 001996-9   AYC</v>
          </cell>
          <cell r="C44">
            <v>244616058</v>
          </cell>
        </row>
        <row r="45">
          <cell r="A45" t="str">
            <v>111005064</v>
          </cell>
          <cell r="B45" t="str">
            <v>111005064 BANCO AGRARIO CTA # 3028-0000004-4  AYC</v>
          </cell>
          <cell r="C45">
            <v>10838596</v>
          </cell>
        </row>
        <row r="46">
          <cell r="A46" t="str">
            <v>111005066</v>
          </cell>
          <cell r="B46" t="str">
            <v>111005066 BANCAFE  Cta 038990149  AYC</v>
          </cell>
          <cell r="C46">
            <v>442271905</v>
          </cell>
        </row>
        <row r="47">
          <cell r="A47" t="str">
            <v>111005067</v>
          </cell>
          <cell r="B47" t="str">
            <v>111005067 BANCOLOMBIA  17124252885 AYC</v>
          </cell>
          <cell r="C47">
            <v>152113725</v>
          </cell>
        </row>
        <row r="48">
          <cell r="A48" t="str">
            <v>111005068</v>
          </cell>
          <cell r="B48" t="str">
            <v>111005068 DAVIVIENDA  Cta. 007969999502 AYC</v>
          </cell>
          <cell r="C48">
            <v>-1</v>
          </cell>
        </row>
        <row r="49">
          <cell r="A49" t="str">
            <v>111005069</v>
          </cell>
          <cell r="B49" t="str">
            <v>111005069 COLMENA  Cta Cte  14750016832 AYC</v>
          </cell>
          <cell r="C49">
            <v>5217828</v>
          </cell>
        </row>
        <row r="50">
          <cell r="A50" t="str">
            <v>111005070</v>
          </cell>
          <cell r="B50" t="str">
            <v>111005070 MEGABANCO AYC</v>
          </cell>
          <cell r="C50">
            <v>78591755</v>
          </cell>
        </row>
        <row r="51">
          <cell r="A51" t="str">
            <v>111005071</v>
          </cell>
          <cell r="B51" t="str">
            <v>111005071 BBVA  AYC #180015844 AYC</v>
          </cell>
          <cell r="C51">
            <v>28930352</v>
          </cell>
        </row>
        <row r="52">
          <cell r="A52" t="str">
            <v>111005080</v>
          </cell>
          <cell r="B52" t="str">
            <v>111005080 MEGABANCO (B/Q) CUENTA CTE #  7376-70076-8 Concili</v>
          </cell>
          <cell r="C52">
            <v>54244413</v>
          </cell>
        </row>
        <row r="53">
          <cell r="A53" t="str">
            <v>111005081</v>
          </cell>
          <cell r="B53" t="str">
            <v>111005081 MEGABANCO (B/Q) CUENTA CTE #  7376-70076-8 Entrada</v>
          </cell>
          <cell r="C53">
            <v>174647705</v>
          </cell>
        </row>
        <row r="54">
          <cell r="A54" t="str">
            <v>111005082</v>
          </cell>
          <cell r="B54" t="str">
            <v>111005082 MEGABANCO (B/Q) CUENTA CTE #  7376-70076-8 Ch.Emit</v>
          </cell>
          <cell r="C54">
            <v>-159656118</v>
          </cell>
        </row>
        <row r="55">
          <cell r="A55" t="str">
            <v>111005083</v>
          </cell>
          <cell r="B55" t="str">
            <v>111005083 MEGABANCO (B/Q) CUENTA CTE #  7376-70076-8 Ch.Entr</v>
          </cell>
          <cell r="C55">
            <v>-69236000</v>
          </cell>
        </row>
        <row r="56">
          <cell r="A56" t="str">
            <v>111005090</v>
          </cell>
          <cell r="B56" t="str">
            <v>111005090 BCO DE OCCIDENTE CUENTA  CTE # 225-05282 Concilia</v>
          </cell>
          <cell r="C56">
            <v>713966607</v>
          </cell>
        </row>
        <row r="57">
          <cell r="A57" t="str">
            <v>111005091</v>
          </cell>
          <cell r="B57" t="str">
            <v>111005091 BCO DE OCCIDENTE CUENTA  CTE # 225-05282 Entradas</v>
          </cell>
          <cell r="C57">
            <v>-6246250</v>
          </cell>
        </row>
        <row r="58">
          <cell r="A58" t="str">
            <v>111005092</v>
          </cell>
          <cell r="B58" t="str">
            <v>111005092 BCO DE OCCIDENTE CUENTA  CTE # 225-05282 Ch.Emitid</v>
          </cell>
          <cell r="C58">
            <v>-64883420</v>
          </cell>
        </row>
        <row r="59">
          <cell r="A59" t="str">
            <v>111005093</v>
          </cell>
          <cell r="B59" t="str">
            <v>111005093 BCO DE OCCIDENTE CUENTA  CTE # 225-05282 Ch.Entreg</v>
          </cell>
          <cell r="C59">
            <v>-494720400</v>
          </cell>
        </row>
        <row r="60">
          <cell r="A60" t="str">
            <v>111005100</v>
          </cell>
          <cell r="B60" t="str">
            <v>111005100 BANCO AGRARIO CUENTA CTE 3192000042-4 Concilia</v>
          </cell>
          <cell r="C60">
            <v>1039859611</v>
          </cell>
        </row>
        <row r="61">
          <cell r="A61" t="str">
            <v>111005101</v>
          </cell>
          <cell r="B61" t="str">
            <v>111005101 BANCO AGRARIO CUENTA CTE 3192000042-4 Entradas</v>
          </cell>
          <cell r="C61">
            <v>3439793554</v>
          </cell>
        </row>
        <row r="62">
          <cell r="A62" t="str">
            <v>111005102</v>
          </cell>
          <cell r="B62" t="str">
            <v>111005102 BANCO AGRARIO CUENTA CTE 3192000042-4 Ch. Emitidos</v>
          </cell>
          <cell r="C62">
            <v>-1948576279</v>
          </cell>
        </row>
        <row r="63">
          <cell r="A63" t="str">
            <v>111005103</v>
          </cell>
          <cell r="B63" t="str">
            <v>111005103 BANCO AGRARIO CUENTA CTE 3192000042-4 Ch. Entregad</v>
          </cell>
          <cell r="C63">
            <v>-1797878684</v>
          </cell>
        </row>
        <row r="64">
          <cell r="A64" t="str">
            <v>111005110</v>
          </cell>
          <cell r="B64" t="str">
            <v>111005110 MEGABANCO CL 100  CUENTA CTE # 7035702940 Concilia</v>
          </cell>
          <cell r="C64">
            <v>360730724</v>
          </cell>
        </row>
        <row r="65">
          <cell r="A65" t="str">
            <v>111005111</v>
          </cell>
          <cell r="B65" t="str">
            <v>111005111 MEGABANCO CL 100  CUENTA CTE # 7035702940 Entrada</v>
          </cell>
          <cell r="C65">
            <v>-6801355</v>
          </cell>
        </row>
        <row r="66">
          <cell r="A66" t="str">
            <v>111005113</v>
          </cell>
          <cell r="B66" t="str">
            <v>111005113 MEGABANCO CL 100  CUENTA CTE # 7035702940 Ch.Entre</v>
          </cell>
          <cell r="C66">
            <v>34360841</v>
          </cell>
        </row>
        <row r="67">
          <cell r="A67" t="str">
            <v>111005120</v>
          </cell>
          <cell r="B67" t="str">
            <v>111005120 BANCOLOMBIA (SAL) CUENTA CTE 171-050155-54 Concili</v>
          </cell>
          <cell r="C67">
            <v>100462606</v>
          </cell>
        </row>
        <row r="68">
          <cell r="A68" t="str">
            <v>111005121</v>
          </cell>
          <cell r="B68" t="str">
            <v>111005121 BANCOLOMBIA (SAL) CUENTA CTE 171-050155-54 Entrad</v>
          </cell>
          <cell r="C68">
            <v>-76188499</v>
          </cell>
        </row>
        <row r="69">
          <cell r="A69" t="str">
            <v>111005123</v>
          </cell>
          <cell r="B69" t="str">
            <v>111005123 BANCOLOMBIA (SAL) CUENTA CTE 171-050155-54 Ch.Entr</v>
          </cell>
          <cell r="C69">
            <v>3794727</v>
          </cell>
        </row>
        <row r="70">
          <cell r="A70" t="str">
            <v>111005130</v>
          </cell>
          <cell r="B70" t="str">
            <v>111005130 BANCO COLPATRIA CUENTA CTE 4901001292 Concilia</v>
          </cell>
          <cell r="C70">
            <v>0</v>
          </cell>
        </row>
        <row r="71">
          <cell r="A71" t="str">
            <v>111005131</v>
          </cell>
          <cell r="B71" t="str">
            <v>111005131 BANCO COLPATRIA CUENTA CTE 4901001292 Entradas</v>
          </cell>
          <cell r="C71">
            <v>0</v>
          </cell>
        </row>
        <row r="72">
          <cell r="A72" t="str">
            <v>111005132</v>
          </cell>
          <cell r="B72" t="str">
            <v>111005132 BANCO COLPATRIA CUENTA CTE 4901001292 Ch.Emitidos</v>
          </cell>
          <cell r="C72">
            <v>0</v>
          </cell>
        </row>
        <row r="73">
          <cell r="A73" t="str">
            <v>111005133</v>
          </cell>
          <cell r="B73" t="str">
            <v>111005133 BANCO COLPATRIA CUENTA CTE 4901001292 Ch.Entregado</v>
          </cell>
          <cell r="C73">
            <v>0</v>
          </cell>
        </row>
        <row r="74">
          <cell r="A74" t="str">
            <v>111005140</v>
          </cell>
          <cell r="B74" t="str">
            <v>111005140 BANCO POPULAR  220065061566  Concilia</v>
          </cell>
          <cell r="C74">
            <v>9418555</v>
          </cell>
        </row>
        <row r="75">
          <cell r="A75" t="str">
            <v>111005141</v>
          </cell>
          <cell r="B75" t="str">
            <v>111005141 BANCO POPULAR  220065061566  Entradas</v>
          </cell>
          <cell r="C75">
            <v>-9409750</v>
          </cell>
        </row>
        <row r="76">
          <cell r="A76" t="str">
            <v>111005142</v>
          </cell>
          <cell r="B76" t="str">
            <v>111005142 BANCO POPULAR  220065061566  Ch.emitidos</v>
          </cell>
          <cell r="C76">
            <v>-30435197</v>
          </cell>
        </row>
        <row r="77">
          <cell r="A77" t="str">
            <v>111005143</v>
          </cell>
          <cell r="B77" t="str">
            <v>111005143 BANCO POPULAR  220065061566  Ch.entregados</v>
          </cell>
          <cell r="C77">
            <v>30615758</v>
          </cell>
        </row>
        <row r="78">
          <cell r="A78" t="str">
            <v>111005150</v>
          </cell>
          <cell r="B78" t="str">
            <v>111005150 MEGABANCO (RENTAYA) 3276-2217-1  Conciliatoria</v>
          </cell>
          <cell r="C78">
            <v>0</v>
          </cell>
        </row>
        <row r="79">
          <cell r="A79" t="str">
            <v>111005151</v>
          </cell>
          <cell r="B79" t="str">
            <v>111005151 MEGABANCO (RENTAYA) 3276-2217-1  Entradas</v>
          </cell>
          <cell r="C79">
            <v>0</v>
          </cell>
        </row>
        <row r="80">
          <cell r="A80" t="str">
            <v>111005153</v>
          </cell>
          <cell r="B80" t="str">
            <v>111005153 MEGABANCO (RENTAYA) 3276-2217-1  Ch. Entregados</v>
          </cell>
          <cell r="C80">
            <v>0</v>
          </cell>
        </row>
        <row r="81">
          <cell r="A81" t="str">
            <v>111005170</v>
          </cell>
          <cell r="B81" t="str">
            <v>111005170 COLMENA CTA CTE METROPOLIS 21500010427 Concilia.</v>
          </cell>
          <cell r="C81">
            <v>296890279</v>
          </cell>
        </row>
        <row r="82">
          <cell r="A82" t="str">
            <v>111005171</v>
          </cell>
          <cell r="B82" t="str">
            <v>111005171 COLMENA CTA CTE METROPOLIS 21500010427 Entradas</v>
          </cell>
          <cell r="C82">
            <v>0</v>
          </cell>
        </row>
        <row r="83">
          <cell r="A83" t="str">
            <v>111005172</v>
          </cell>
          <cell r="B83" t="str">
            <v>111005172 COLMENA CTA CTE METROPOLIS 21500010427 Ch.Emitido</v>
          </cell>
          <cell r="C83">
            <v>0</v>
          </cell>
        </row>
        <row r="84">
          <cell r="A84" t="str">
            <v>111005173</v>
          </cell>
          <cell r="B84" t="str">
            <v>111005173 COLMENA CTA CTE METROPOLIS 21500010427 Ch.Entrega</v>
          </cell>
          <cell r="C84">
            <v>0</v>
          </cell>
        </row>
        <row r="85">
          <cell r="A85" t="str">
            <v>111005180</v>
          </cell>
          <cell r="B85" t="str">
            <v>111005180 MEGABANCO CTE CALI 7120702690 CONCILIATORIA</v>
          </cell>
          <cell r="C85">
            <v>44341275</v>
          </cell>
        </row>
        <row r="86">
          <cell r="A86" t="str">
            <v>111005181</v>
          </cell>
          <cell r="B86" t="str">
            <v>111005181 MEGABANCO CTE CALI 7120702690 Entradas</v>
          </cell>
          <cell r="C86">
            <v>105332395</v>
          </cell>
        </row>
        <row r="87">
          <cell r="A87" t="str">
            <v>111005182</v>
          </cell>
          <cell r="B87" t="str">
            <v>111005182 MEGABANCO CTE CALI 7120702690 CH. emitidos</v>
          </cell>
          <cell r="C87">
            <v>-149673670</v>
          </cell>
        </row>
        <row r="88">
          <cell r="A88" t="str">
            <v>111005183</v>
          </cell>
          <cell r="B88" t="str">
            <v>111005183 MEGABANCO CTE CALI 7120702690 CH. entregados</v>
          </cell>
          <cell r="C88">
            <v>0</v>
          </cell>
        </row>
        <row r="89">
          <cell r="A89" t="str">
            <v>111005190</v>
          </cell>
          <cell r="B89" t="str">
            <v>111005190 BANCOLOMBIA CCTE(BIC SAL.)171-00199731 Conciliator</v>
          </cell>
          <cell r="C89">
            <v>2657413500</v>
          </cell>
        </row>
        <row r="90">
          <cell r="A90" t="str">
            <v>111005191</v>
          </cell>
          <cell r="B90" t="str">
            <v>111005191 BANCOLOMBIA CCTE(BIC SAL.)171-00199731 Entradas</v>
          </cell>
          <cell r="C90">
            <v>3944989</v>
          </cell>
        </row>
        <row r="91">
          <cell r="A91" t="str">
            <v>111005192</v>
          </cell>
          <cell r="B91" t="str">
            <v>111005192 BANCOLOMBIA CCTE(BIC SAL.)171-00199731 Ch. Emitido</v>
          </cell>
          <cell r="C91">
            <v>0</v>
          </cell>
        </row>
        <row r="92">
          <cell r="A92" t="str">
            <v>111005193</v>
          </cell>
          <cell r="B92" t="str">
            <v>111005193 BANCOLOMBIA CCTE(BIC SAL.)171-001799731 Ch. Entreg</v>
          </cell>
          <cell r="C92">
            <v>-65667492</v>
          </cell>
        </row>
        <row r="93">
          <cell r="A93" t="str">
            <v>111005200</v>
          </cell>
          <cell r="B93" t="str">
            <v>111005200 BANCOLOMBIA CCTE(MEDELLIN) 0051635903-3</v>
          </cell>
          <cell r="C93">
            <v>84396908</v>
          </cell>
        </row>
        <row r="94">
          <cell r="A94" t="str">
            <v>111005201</v>
          </cell>
          <cell r="B94" t="str">
            <v>111005201 BANCOLOMBIA CCTE(MEDELLIN) 0051635903-3 entradas</v>
          </cell>
          <cell r="C94">
            <v>0</v>
          </cell>
        </row>
        <row r="95">
          <cell r="A95" t="str">
            <v>111005202</v>
          </cell>
          <cell r="B95" t="str">
            <v>111005202 BANCOLOMBIA CCTE(MEDELLIN) 0051635903-3 Ch.emitido</v>
          </cell>
          <cell r="C95">
            <v>-24657297</v>
          </cell>
        </row>
        <row r="96">
          <cell r="A96" t="str">
            <v>111005203</v>
          </cell>
          <cell r="B96" t="str">
            <v>111005203 BANCOLOMBIA CCTE(MEDELLIN) 0051635903-3 Ch.entrega</v>
          </cell>
          <cell r="C96">
            <v>0</v>
          </cell>
        </row>
        <row r="97">
          <cell r="A97" t="str">
            <v>111005210</v>
          </cell>
          <cell r="B97" t="str">
            <v>111005210 MEGABANCO CL.68 703170108-7   Conciliatoria</v>
          </cell>
          <cell r="C97">
            <v>111548135</v>
          </cell>
        </row>
        <row r="98">
          <cell r="A98" t="str">
            <v>111005211</v>
          </cell>
          <cell r="B98" t="str">
            <v>111005211 MEGABANCO CL.68 703170108-7   Entradas</v>
          </cell>
          <cell r="C98">
            <v>2297619299</v>
          </cell>
        </row>
        <row r="99">
          <cell r="A99" t="str">
            <v>111005212</v>
          </cell>
          <cell r="B99" t="str">
            <v>111005212 MEGABANCO CL.68 703170108-7   Ch. Emitidos</v>
          </cell>
          <cell r="C99">
            <v>-2262167434</v>
          </cell>
        </row>
        <row r="100">
          <cell r="A100" t="str">
            <v>111005213</v>
          </cell>
          <cell r="B100" t="str">
            <v>111005213 MEGABANCO CL.68 703170108-7   Ch. Entregado</v>
          </cell>
          <cell r="C100">
            <v>-147000000</v>
          </cell>
        </row>
        <row r="101">
          <cell r="A101" t="str">
            <v>111005280</v>
          </cell>
          <cell r="B101" t="str">
            <v>111005280 GRANAHORRAR CUENTA 10280040027  Conciliatoria</v>
          </cell>
          <cell r="C101">
            <v>2224200367</v>
          </cell>
        </row>
        <row r="102">
          <cell r="A102" t="str">
            <v>111005281</v>
          </cell>
          <cell r="B102" t="str">
            <v>111005281 GRANAHORRAR CUENTA 10280040027  Entradas</v>
          </cell>
          <cell r="C102">
            <v>1812130235</v>
          </cell>
        </row>
        <row r="103">
          <cell r="A103" t="str">
            <v>111005282</v>
          </cell>
          <cell r="B103" t="str">
            <v>111005282 GRANAHORRAR CUENTA 10280040027  Ch. Emitidos</v>
          </cell>
          <cell r="C103">
            <v>-1514184178</v>
          </cell>
        </row>
        <row r="104">
          <cell r="A104" t="str">
            <v>111005283</v>
          </cell>
          <cell r="B104" t="str">
            <v>111005283 GRANAHORRAR CUENTA 10280040027  Ch. Entregados</v>
          </cell>
          <cell r="C104">
            <v>-1800000000</v>
          </cell>
        </row>
        <row r="105">
          <cell r="A105" t="str">
            <v>111005300</v>
          </cell>
          <cell r="B105" t="str">
            <v>111005300 COLMENA AHOR.METROP.CUENTA 26501945127 Concili</v>
          </cell>
          <cell r="C105">
            <v>846847437</v>
          </cell>
        </row>
        <row r="106">
          <cell r="A106" t="str">
            <v>111005301</v>
          </cell>
          <cell r="B106" t="str">
            <v>111005301 COLMENA AHOR.METROP.CUENTA 26501945127 Entradas</v>
          </cell>
          <cell r="C106">
            <v>-86427194</v>
          </cell>
        </row>
        <row r="107">
          <cell r="A107" t="str">
            <v>111005303</v>
          </cell>
          <cell r="B107" t="str">
            <v>111005303 COLMENA AHOR.METROP.CUENTA 26501945127 Ch.Entrega</v>
          </cell>
          <cell r="C107">
            <v>-210244556</v>
          </cell>
        </row>
        <row r="108">
          <cell r="A108" t="str">
            <v>111005310</v>
          </cell>
          <cell r="B108" t="str">
            <v>111005310 BOGOTA AHOR.METROP.CUENTA 078174596 Concili</v>
          </cell>
          <cell r="C108">
            <v>0</v>
          </cell>
        </row>
        <row r="109">
          <cell r="A109" t="str">
            <v>111005311</v>
          </cell>
          <cell r="B109" t="str">
            <v>111005311 BOGOTA AHOR.METROP.CUENTA 078174596 Entrad.</v>
          </cell>
          <cell r="C109">
            <v>0</v>
          </cell>
        </row>
        <row r="110">
          <cell r="A110" t="str">
            <v>111005313</v>
          </cell>
          <cell r="B110" t="str">
            <v>111005313 BOGOTA AHOR.METROP.CUENTA 078174596 Ch.Entregados</v>
          </cell>
          <cell r="C110">
            <v>0</v>
          </cell>
        </row>
        <row r="111">
          <cell r="A111" t="str">
            <v>111005320</v>
          </cell>
          <cell r="B111" t="str">
            <v>111005320 MEGABANCO R/TAYA FERIAS.CUENTA 3031343444 Concili</v>
          </cell>
          <cell r="C111">
            <v>39046491</v>
          </cell>
        </row>
        <row r="112">
          <cell r="A112" t="str">
            <v>111005321</v>
          </cell>
          <cell r="B112" t="str">
            <v>111005321 MEGABANCO R/TAYA FERIAS.CUENTA 3031343444 Entradas</v>
          </cell>
          <cell r="C112">
            <v>0</v>
          </cell>
        </row>
        <row r="113">
          <cell r="A113" t="str">
            <v>111005323</v>
          </cell>
          <cell r="B113" t="str">
            <v>111005323 MEGABANCO R/TAYA FERIAS.CUENTA 3031343444 Ch.Entre</v>
          </cell>
          <cell r="C113">
            <v>0</v>
          </cell>
        </row>
        <row r="114">
          <cell r="A114" t="str">
            <v>111005330</v>
          </cell>
          <cell r="B114" t="str">
            <v>111005330 COLPATRIA SALITRE AHORROS.CUENTA 4902031842 Concil</v>
          </cell>
          <cell r="C114">
            <v>0</v>
          </cell>
        </row>
        <row r="115">
          <cell r="A115" t="str">
            <v>111005340</v>
          </cell>
          <cell r="B115" t="str">
            <v>111005340 GANADERO FOMIPYME 180-004780 Concili</v>
          </cell>
          <cell r="C115">
            <v>0</v>
          </cell>
        </row>
        <row r="116">
          <cell r="A116" t="str">
            <v>111005341</v>
          </cell>
          <cell r="B116" t="str">
            <v>111005341 GANADERO FOMIPYME 180-004780 Entradas</v>
          </cell>
          <cell r="C116">
            <v>0</v>
          </cell>
        </row>
        <row r="117">
          <cell r="A117" t="str">
            <v>111005343</v>
          </cell>
          <cell r="B117" t="str">
            <v>111005343 GANADERO FOMIPYME 180-004780 Ch.Entregados</v>
          </cell>
          <cell r="C117">
            <v>0</v>
          </cell>
        </row>
        <row r="118">
          <cell r="A118" t="str">
            <v>111005660</v>
          </cell>
          <cell r="B118" t="str">
            <v>111005660 GANADERO SUC (80) CUENTA CTE # 180-125 Concilia</v>
          </cell>
          <cell r="C118">
            <v>645303450</v>
          </cell>
        </row>
        <row r="119">
          <cell r="A119" t="str">
            <v>111005661</v>
          </cell>
          <cell r="B119" t="str">
            <v>111005661 GANADERO SUC (80) CUENTA CTE # 180-125 Entradas</v>
          </cell>
          <cell r="C119">
            <v>-5061232</v>
          </cell>
        </row>
        <row r="120">
          <cell r="A120" t="str">
            <v>111005662</v>
          </cell>
          <cell r="B120" t="str">
            <v>111005662 GANADERO SUC (80) CUENTA CTE # 180-125 Ch. Emitido</v>
          </cell>
          <cell r="C120">
            <v>-232515170</v>
          </cell>
        </row>
        <row r="121">
          <cell r="A121" t="str">
            <v>111005663</v>
          </cell>
          <cell r="B121" t="str">
            <v>111005663 GANADERO SUC (80) CUENTA CTE # 180-125 Ch. Entrega</v>
          </cell>
          <cell r="C121">
            <v>0</v>
          </cell>
        </row>
        <row r="122">
          <cell r="A122" t="str">
            <v>111005691</v>
          </cell>
          <cell r="B122" t="str">
            <v>111005691 POPULAR  AHORROS 220065061566 Entradas</v>
          </cell>
          <cell r="C122">
            <v>9352367</v>
          </cell>
        </row>
        <row r="123">
          <cell r="A123" t="str">
            <v>111005692</v>
          </cell>
          <cell r="B123" t="str">
            <v>111005692 POPULAR  AHORROS 220065061566 Che. emitidos</v>
          </cell>
          <cell r="C123">
            <v>0</v>
          </cell>
        </row>
        <row r="124">
          <cell r="A124" t="str">
            <v>111005700</v>
          </cell>
          <cell r="B124" t="str">
            <v>111005700 MEGABANCO 3304348509  CONCIL BUCARAMANGA</v>
          </cell>
          <cell r="C124">
            <v>509589</v>
          </cell>
        </row>
        <row r="125">
          <cell r="A125" t="str">
            <v>111005701</v>
          </cell>
          <cell r="B125" t="str">
            <v>111005701 MEGABANCO 3304348509 BUCARAMANGA</v>
          </cell>
          <cell r="C125">
            <v>1095640</v>
          </cell>
        </row>
        <row r="126">
          <cell r="A126" t="str">
            <v>111005710</v>
          </cell>
          <cell r="B126" t="str">
            <v>111005710 MEGABANCO CTA 3120334440 conciliacion</v>
          </cell>
          <cell r="C126">
            <v>0</v>
          </cell>
        </row>
        <row r="127">
          <cell r="A127" t="str">
            <v>111005711</v>
          </cell>
          <cell r="B127" t="str">
            <v>111005711 MEGABANCO 3120334440 CALI entradas</v>
          </cell>
          <cell r="C127">
            <v>0</v>
          </cell>
        </row>
        <row r="128">
          <cell r="A128" t="str">
            <v>111005713</v>
          </cell>
          <cell r="B128" t="str">
            <v>111005713 MEGABANCO CTA 3120334440 cheques entregados</v>
          </cell>
          <cell r="C128">
            <v>0</v>
          </cell>
        </row>
        <row r="129">
          <cell r="A129">
            <v>0</v>
          </cell>
          <cell r="B129" t="str">
            <v>111005 Bancos Comerciales</v>
          </cell>
          <cell r="C129">
            <v>9884301007</v>
          </cell>
        </row>
        <row r="130">
          <cell r="A130">
            <v>0</v>
          </cell>
          <cell r="B130" t="str">
            <v>Total 1110 Bancos y Otras Entidades</v>
          </cell>
          <cell r="C130">
            <v>9884301007</v>
          </cell>
        </row>
        <row r="131">
          <cell r="A131">
            <v>0</v>
          </cell>
          <cell r="B131" t="str">
            <v>1120. Fondo de Liquidez</v>
          </cell>
          <cell r="C131">
            <v>0</v>
          </cell>
        </row>
        <row r="132">
          <cell r="A132">
            <v>0</v>
          </cell>
          <cell r="B132" t="str">
            <v>112005. Deposito de Ahorro a la vista</v>
          </cell>
          <cell r="C132">
            <v>0</v>
          </cell>
        </row>
        <row r="133">
          <cell r="A133" t="str">
            <v>112005001</v>
          </cell>
          <cell r="B133" t="str">
            <v>112005001 MEGABANCO RENTA YA   AYC</v>
          </cell>
          <cell r="C133">
            <v>795412221</v>
          </cell>
        </row>
        <row r="134">
          <cell r="A134">
            <v>0</v>
          </cell>
          <cell r="B134" t="str">
            <v>112005 Deposito de Ahorro a la vista</v>
          </cell>
          <cell r="C134">
            <v>795412221</v>
          </cell>
        </row>
        <row r="135">
          <cell r="A135">
            <v>0</v>
          </cell>
          <cell r="B135" t="str">
            <v>Total 1120 Fondo de Liquidez</v>
          </cell>
          <cell r="C135">
            <v>795412221</v>
          </cell>
        </row>
        <row r="136">
          <cell r="A136">
            <v>0</v>
          </cell>
          <cell r="B136" t="str">
            <v>Total 11. Disponible</v>
          </cell>
          <cell r="C136">
            <v>10742830908</v>
          </cell>
        </row>
        <row r="139">
          <cell r="A139">
            <v>0</v>
          </cell>
          <cell r="B139" t="str">
            <v>12. Inversiones</v>
          </cell>
          <cell r="C139">
            <v>0</v>
          </cell>
        </row>
        <row r="140">
          <cell r="A140">
            <v>0</v>
          </cell>
          <cell r="B140" t="str">
            <v>1203. Fondo de Liquidez</v>
          </cell>
          <cell r="C140">
            <v>0</v>
          </cell>
        </row>
        <row r="141">
          <cell r="A141">
            <v>0</v>
          </cell>
          <cell r="B141" t="str">
            <v>120325. Fondo Valores</v>
          </cell>
          <cell r="C141">
            <v>0</v>
          </cell>
        </row>
        <row r="142">
          <cell r="A142" t="str">
            <v>120325004</v>
          </cell>
          <cell r="B142" t="str">
            <v>120325004  BOLSA  Y BANCA S.A. AYC</v>
          </cell>
          <cell r="C142">
            <v>0</v>
          </cell>
        </row>
        <row r="143">
          <cell r="A143">
            <v>0</v>
          </cell>
          <cell r="B143" t="str">
            <v>123025 Fondo Valores</v>
          </cell>
          <cell r="C143">
            <v>0</v>
          </cell>
        </row>
        <row r="144">
          <cell r="A144">
            <v>0</v>
          </cell>
          <cell r="B144" t="str">
            <v>120305. Titulos Emitidos Avalados -Superbanca</v>
          </cell>
          <cell r="C144">
            <v>0</v>
          </cell>
        </row>
        <row r="145">
          <cell r="A145" t="str">
            <v>120305001</v>
          </cell>
          <cell r="B145" t="str">
            <v>120305001 INVERSIONES MEGABANCO AYC</v>
          </cell>
          <cell r="C145">
            <v>0</v>
          </cell>
        </row>
        <row r="146">
          <cell r="A146" t="str">
            <v>120305004</v>
          </cell>
          <cell r="B146" t="str">
            <v>120305004 SUFINANCIAMIENTO  AYC</v>
          </cell>
          <cell r="C146">
            <v>0</v>
          </cell>
        </row>
        <row r="147">
          <cell r="A147" t="str">
            <v>120305005</v>
          </cell>
          <cell r="B147" t="str">
            <v>120305005 C.D.T.´S  AYC</v>
          </cell>
          <cell r="C147">
            <v>1523935879</v>
          </cell>
        </row>
        <row r="148">
          <cell r="A148">
            <v>0</v>
          </cell>
          <cell r="B148" t="str">
            <v>120305 Titulos Emitid Avalad-Superbanc</v>
          </cell>
          <cell r="C148">
            <v>1523935879</v>
          </cell>
        </row>
        <row r="149">
          <cell r="A149">
            <v>0</v>
          </cell>
          <cell r="B149" t="str">
            <v>Total 1203 Fondo de Liquidez</v>
          </cell>
          <cell r="C149">
            <v>1523935879</v>
          </cell>
        </row>
        <row r="150">
          <cell r="A150">
            <v>0</v>
          </cell>
          <cell r="B150" t="str">
            <v>1204. Inversiones negoc. en titulos de deuda</v>
          </cell>
          <cell r="C150">
            <v>0</v>
          </cell>
        </row>
        <row r="151">
          <cell r="A151">
            <v>0</v>
          </cell>
          <cell r="B151" t="str">
            <v>120411. Titulos emit.Avalad,aceptados SuperBa</v>
          </cell>
          <cell r="C151">
            <v>0</v>
          </cell>
        </row>
        <row r="152">
          <cell r="A152" t="str">
            <v>120411002</v>
          </cell>
          <cell r="B152" t="str">
            <v>120411002 PROFESIONALES DE BOLSA  AyC</v>
          </cell>
          <cell r="C152">
            <v>0</v>
          </cell>
        </row>
        <row r="153">
          <cell r="A153" t="str">
            <v>120411114</v>
          </cell>
          <cell r="B153" t="str">
            <v>120411114 INVERSIONES BOLSA Y BANCA REPOS</v>
          </cell>
          <cell r="C153">
            <v>0</v>
          </cell>
        </row>
        <row r="154">
          <cell r="A154" t="str">
            <v>120411116</v>
          </cell>
          <cell r="B154" t="str">
            <v>120411116 ACCIONES Y VALORES COMISIONISTAS DE BOLSA</v>
          </cell>
          <cell r="C154">
            <v>0</v>
          </cell>
        </row>
        <row r="155">
          <cell r="A155" t="str">
            <v>120411124</v>
          </cell>
          <cell r="B155" t="str">
            <v>120411124 INVERSIONES SERFINCO S.A.</v>
          </cell>
          <cell r="C155">
            <v>0</v>
          </cell>
        </row>
        <row r="156">
          <cell r="A156" t="str">
            <v>120411125</v>
          </cell>
          <cell r="B156" t="str">
            <v>120411125 INVERSIONES CORREDORES ASOCIADOS S.A.</v>
          </cell>
          <cell r="C156">
            <v>0</v>
          </cell>
        </row>
        <row r="157">
          <cell r="A157">
            <v>0</v>
          </cell>
          <cell r="B157" t="str">
            <v>120411 Titul emit.Avalad.acept. SuperB</v>
          </cell>
          <cell r="C157">
            <v>0</v>
          </cell>
        </row>
        <row r="158">
          <cell r="A158">
            <v>0</v>
          </cell>
          <cell r="B158" t="str">
            <v>Total  1204 Invers negoc. en titulos de deuda</v>
          </cell>
          <cell r="C158">
            <v>0</v>
          </cell>
        </row>
        <row r="159">
          <cell r="A159">
            <v>0</v>
          </cell>
          <cell r="B159" t="str">
            <v>1206. Inversiones Neg. en títulos Particip</v>
          </cell>
          <cell r="C159">
            <v>0</v>
          </cell>
        </row>
        <row r="160">
          <cell r="A160">
            <v>0</v>
          </cell>
          <cell r="B160" t="str">
            <v>120607. Participacion en fondo de Valores</v>
          </cell>
          <cell r="C160">
            <v>0</v>
          </cell>
        </row>
        <row r="161">
          <cell r="A161" t="str">
            <v>120607001</v>
          </cell>
          <cell r="B161" t="str">
            <v>120607001 INVERSIONES CORREVAL (FONDO VALORES) AYC</v>
          </cell>
          <cell r="C161">
            <v>0</v>
          </cell>
        </row>
        <row r="162">
          <cell r="A162" t="str">
            <v>120607103</v>
          </cell>
          <cell r="B162" t="str">
            <v>120607103 INV. FONDO VALOR PROFESIONALES DE BOLSA</v>
          </cell>
          <cell r="C162">
            <v>0</v>
          </cell>
        </row>
        <row r="163">
          <cell r="A163" t="str">
            <v>120607106</v>
          </cell>
          <cell r="B163" t="str">
            <v>120607106 INV. FONDO VALOR OLIMPIA</v>
          </cell>
          <cell r="C163">
            <v>0</v>
          </cell>
        </row>
        <row r="164">
          <cell r="A164" t="str">
            <v>120607107</v>
          </cell>
          <cell r="B164" t="str">
            <v>120607107 INV. FONDO VALOR ESPARTA</v>
          </cell>
          <cell r="C164">
            <v>0</v>
          </cell>
        </row>
        <row r="165">
          <cell r="A165" t="str">
            <v>120607108</v>
          </cell>
          <cell r="B165" t="str">
            <v>120607108 INV.  ULTRA BURSÁTILES (FONDO VALORES)</v>
          </cell>
          <cell r="C165">
            <v>0</v>
          </cell>
        </row>
        <row r="166">
          <cell r="A166" t="str">
            <v>120607109</v>
          </cell>
          <cell r="B166" t="str">
            <v>120607109 INVERSIONES CORREVAL (FONDO VALORES)</v>
          </cell>
          <cell r="C166">
            <v>0</v>
          </cell>
        </row>
        <row r="167">
          <cell r="A167" t="str">
            <v>120607110</v>
          </cell>
          <cell r="B167" t="str">
            <v>120607110 FONDO INTERESES (FONDO VALORES)</v>
          </cell>
          <cell r="C167">
            <v>0</v>
          </cell>
        </row>
        <row r="168">
          <cell r="A168" t="str">
            <v>120607111</v>
          </cell>
          <cell r="B168" t="str">
            <v>120607111 INV. FONDO VALOR RENTA PLUS 90</v>
          </cell>
          <cell r="C168">
            <v>0</v>
          </cell>
        </row>
        <row r="169">
          <cell r="A169" t="str">
            <v>120607112</v>
          </cell>
          <cell r="B169" t="str">
            <v>120607112 FONDO INTERESES CORREDORES  (FONDO VALORES) AYC</v>
          </cell>
          <cell r="C169">
            <v>0</v>
          </cell>
        </row>
        <row r="170">
          <cell r="A170" t="str">
            <v>120607119</v>
          </cell>
          <cell r="B170" t="str">
            <v>120607119 BOLSA Y BANCA</v>
          </cell>
          <cell r="C170">
            <v>0</v>
          </cell>
        </row>
        <row r="171">
          <cell r="A171" t="str">
            <v>120607121</v>
          </cell>
          <cell r="B171" t="str">
            <v>120607121 ACCIONES Y VALORES</v>
          </cell>
          <cell r="C171">
            <v>0</v>
          </cell>
        </row>
        <row r="172">
          <cell r="A172" t="str">
            <v>120607122</v>
          </cell>
          <cell r="B172" t="str">
            <v>120607122 INV. ULTRA BURSÁTILES  (COMISIONISTA)</v>
          </cell>
          <cell r="C172">
            <v>0</v>
          </cell>
        </row>
        <row r="173">
          <cell r="A173" t="str">
            <v>120607123</v>
          </cell>
          <cell r="B173" t="str">
            <v>120607123 INV. PROFESIONALES DE BOLSA (COMISIONISTA)</v>
          </cell>
          <cell r="C173">
            <v>0</v>
          </cell>
        </row>
        <row r="174">
          <cell r="A174" t="str">
            <v>120607124</v>
          </cell>
          <cell r="B174" t="str">
            <v>120607124 BOLSA Y BANCA (COMISIONISTAS)</v>
          </cell>
          <cell r="C174">
            <v>0</v>
          </cell>
        </row>
        <row r="175">
          <cell r="A175" t="str">
            <v>120607125</v>
          </cell>
          <cell r="B175" t="str">
            <v>120607125 ACCIONES Y VALORES  COMISIONISTAS DE BOLSA</v>
          </cell>
          <cell r="C175">
            <v>0</v>
          </cell>
        </row>
        <row r="176">
          <cell r="A176" t="str">
            <v>120607126</v>
          </cell>
          <cell r="B176" t="str">
            <v>120607126 SERFINCO  COMISIONISTAS DE BOLSA</v>
          </cell>
          <cell r="C176">
            <v>0</v>
          </cell>
        </row>
        <row r="177">
          <cell r="A177" t="str">
            <v>120607127</v>
          </cell>
          <cell r="B177" t="str">
            <v>120607127 CORREDORES ASOCIADOS COMISIONISTAS DE BOLSA</v>
          </cell>
          <cell r="C177">
            <v>0</v>
          </cell>
        </row>
        <row r="178">
          <cell r="A178">
            <v>0</v>
          </cell>
          <cell r="B178" t="str">
            <v>120607 Particip en fondo de Valores</v>
          </cell>
          <cell r="C178">
            <v>0</v>
          </cell>
        </row>
        <row r="179">
          <cell r="A179">
            <v>0</v>
          </cell>
          <cell r="B179" t="str">
            <v>Total 1206 Inv Neg. en títulos Particip</v>
          </cell>
          <cell r="C179">
            <v>0</v>
          </cell>
        </row>
        <row r="180">
          <cell r="A180">
            <v>0</v>
          </cell>
          <cell r="B180" t="str">
            <v>1208. Inversiones para mantener hasta el venc</v>
          </cell>
          <cell r="C180">
            <v>0</v>
          </cell>
        </row>
        <row r="181">
          <cell r="A181">
            <v>0</v>
          </cell>
          <cell r="B181" t="str">
            <v>120811. Titulos emit.Avalad,aceptados SuperBa</v>
          </cell>
          <cell r="C181">
            <v>0</v>
          </cell>
        </row>
        <row r="182">
          <cell r="A182" t="str">
            <v>120811001</v>
          </cell>
          <cell r="B182" t="str">
            <v>120811001 INVERSIONES BANCO SUPERIOR CDT</v>
          </cell>
          <cell r="C182">
            <v>0</v>
          </cell>
        </row>
        <row r="183">
          <cell r="A183" t="str">
            <v>120811002</v>
          </cell>
          <cell r="B183" t="str">
            <v>120811002 INVERSIONES BCO COLPATRIA RED MUL CDT</v>
          </cell>
          <cell r="C183">
            <v>406804557</v>
          </cell>
        </row>
        <row r="184">
          <cell r="A184" t="str">
            <v>120811003</v>
          </cell>
          <cell r="B184" t="str">
            <v>120811003 INVERSIONES MEGABANCO _CONSUMO CDT</v>
          </cell>
          <cell r="C184">
            <v>725487033</v>
          </cell>
        </row>
        <row r="185">
          <cell r="A185" t="str">
            <v>120811004</v>
          </cell>
          <cell r="B185" t="str">
            <v>120811004 INVERSIONES SUFINANCIAMIENTO CDT</v>
          </cell>
          <cell r="C185">
            <v>839884926</v>
          </cell>
        </row>
        <row r="186">
          <cell r="A186" t="str">
            <v>120811005</v>
          </cell>
          <cell r="B186" t="str">
            <v>120811005 INVERSIONES LEASING CREDITO CDT</v>
          </cell>
          <cell r="C186">
            <v>304278895</v>
          </cell>
        </row>
        <row r="187">
          <cell r="A187" t="str">
            <v>120811051</v>
          </cell>
          <cell r="B187" t="str">
            <v>120811051 MEGABANCO AYC</v>
          </cell>
          <cell r="C187">
            <v>0</v>
          </cell>
        </row>
        <row r="188">
          <cell r="A188" t="str">
            <v>120811052</v>
          </cell>
          <cell r="B188" t="str">
            <v>120811052 BANCO TEQUENDAMA AYC</v>
          </cell>
          <cell r="C188">
            <v>0</v>
          </cell>
        </row>
        <row r="189">
          <cell r="A189" t="str">
            <v>120811054</v>
          </cell>
          <cell r="B189" t="str">
            <v>120811054 SU LEASING AYC</v>
          </cell>
          <cell r="C189">
            <v>0</v>
          </cell>
        </row>
        <row r="190">
          <cell r="A190" t="str">
            <v>120811055</v>
          </cell>
          <cell r="B190" t="str">
            <v>120811055 BANISTMO  COLOMBIA S.A AYC</v>
          </cell>
          <cell r="C190">
            <v>0</v>
          </cell>
        </row>
        <row r="191">
          <cell r="A191" t="str">
            <v>120811060</v>
          </cell>
          <cell r="B191" t="str">
            <v>120811060 C.D.T.¨S  A YC</v>
          </cell>
          <cell r="C191">
            <v>-3</v>
          </cell>
        </row>
        <row r="192">
          <cell r="A192" t="str">
            <v>120811112</v>
          </cell>
          <cell r="B192" t="str">
            <v>120811112 CORFICOLOMBIANA S.A. CDT</v>
          </cell>
          <cell r="C192">
            <v>0</v>
          </cell>
        </row>
        <row r="193">
          <cell r="A193" t="str">
            <v>120811113</v>
          </cell>
          <cell r="B193" t="str">
            <v>120811113 BANISTMO COLOMBIA S.A CDT</v>
          </cell>
          <cell r="C193">
            <v>0</v>
          </cell>
        </row>
        <row r="194">
          <cell r="A194" t="str">
            <v>120811114</v>
          </cell>
          <cell r="B194" t="str">
            <v>120811114 COLMENA CDT</v>
          </cell>
          <cell r="C194">
            <v>406721001</v>
          </cell>
        </row>
        <row r="195">
          <cell r="A195" t="str">
            <v>120811115</v>
          </cell>
          <cell r="B195" t="str">
            <v>120811115 AV  VILLAS  CDT</v>
          </cell>
          <cell r="C195">
            <v>406964557</v>
          </cell>
        </row>
        <row r="196">
          <cell r="A196" t="str">
            <v>120811116</v>
          </cell>
          <cell r="B196" t="str">
            <v>120811116 GRANAHORRAR  CDT</v>
          </cell>
          <cell r="C196">
            <v>0</v>
          </cell>
        </row>
        <row r="197">
          <cell r="A197" t="str">
            <v>120811117</v>
          </cell>
          <cell r="B197" t="str">
            <v>120811117 GNB SUDAMERIS  CDT</v>
          </cell>
          <cell r="C197">
            <v>314734217</v>
          </cell>
        </row>
        <row r="198">
          <cell r="A198" t="str">
            <v>120811118</v>
          </cell>
          <cell r="B198" t="str">
            <v>120811118 OCCIDENTE  CDT</v>
          </cell>
          <cell r="C198">
            <v>0</v>
          </cell>
        </row>
        <row r="199">
          <cell r="A199" t="str">
            <v>120811119</v>
          </cell>
          <cell r="B199" t="str">
            <v>120811119 BANCOLOMBIA  CDT</v>
          </cell>
          <cell r="C199">
            <v>0</v>
          </cell>
        </row>
        <row r="200">
          <cell r="A200" t="str">
            <v>120811120</v>
          </cell>
          <cell r="B200" t="str">
            <v>120811120 GRAN BANCO CDT</v>
          </cell>
          <cell r="C200">
            <v>406789257</v>
          </cell>
        </row>
        <row r="201">
          <cell r="A201" t="str">
            <v>120811121</v>
          </cell>
          <cell r="B201" t="str">
            <v>120811121 BBVA  CDT</v>
          </cell>
          <cell r="C201">
            <v>406865123</v>
          </cell>
        </row>
        <row r="202">
          <cell r="A202" t="str">
            <v>120811122</v>
          </cell>
          <cell r="B202" t="str">
            <v>120811122 CITIBANK CDT</v>
          </cell>
          <cell r="C202">
            <v>0</v>
          </cell>
        </row>
        <row r="203">
          <cell r="A203" t="str">
            <v>120811123</v>
          </cell>
          <cell r="B203" t="str">
            <v>120811123 BANCO POPULAR CDT</v>
          </cell>
          <cell r="C203">
            <v>508552501</v>
          </cell>
        </row>
        <row r="204">
          <cell r="A204" t="str">
            <v>120811124</v>
          </cell>
          <cell r="B204" t="str">
            <v>120811124 CDAT SECCION A Y C</v>
          </cell>
          <cell r="C204">
            <v>1353730136</v>
          </cell>
        </row>
        <row r="205">
          <cell r="A205">
            <v>0</v>
          </cell>
          <cell r="B205" t="str">
            <v>120811 Titul emit.Avalad,acept SuperBa</v>
          </cell>
          <cell r="C205">
            <v>6080812200</v>
          </cell>
        </row>
        <row r="206">
          <cell r="A206">
            <v>0</v>
          </cell>
          <cell r="B206" t="str">
            <v>Total  1208 Inv para mantener hasta el v</v>
          </cell>
          <cell r="C206">
            <v>6080812200</v>
          </cell>
        </row>
        <row r="207">
          <cell r="A207">
            <v>0</v>
          </cell>
          <cell r="B207" t="str">
            <v>1216. Inver.para la venta de titulos particip</v>
          </cell>
          <cell r="C207">
            <v>0</v>
          </cell>
        </row>
        <row r="208">
          <cell r="A208">
            <v>0</v>
          </cell>
          <cell r="B208" t="str">
            <v>121604. Acc con baja y minima liquidez o sin</v>
          </cell>
          <cell r="C208">
            <v>0</v>
          </cell>
        </row>
        <row r="209">
          <cell r="A209" t="str">
            <v>121604001</v>
          </cell>
          <cell r="B209" t="str">
            <v>121604001 APORTES I.P.S. COMFASALUD S.A.</v>
          </cell>
          <cell r="C209">
            <v>12912018</v>
          </cell>
        </row>
        <row r="210">
          <cell r="A210">
            <v>0</v>
          </cell>
          <cell r="B210" t="str">
            <v>121604 Acc baja y min liquidez o sin c</v>
          </cell>
          <cell r="C210">
            <v>12912018</v>
          </cell>
        </row>
        <row r="211">
          <cell r="A211">
            <v>0</v>
          </cell>
          <cell r="B211" t="str">
            <v>1216 Inver.para la venta de titu partic</v>
          </cell>
          <cell r="C211">
            <v>12912018</v>
          </cell>
        </row>
        <row r="212">
          <cell r="A212">
            <v>0</v>
          </cell>
          <cell r="B212" t="str">
            <v>Total 12. Inversiones</v>
          </cell>
          <cell r="C212">
            <v>7617660097</v>
          </cell>
        </row>
        <row r="213">
          <cell r="A213">
            <v>0</v>
          </cell>
          <cell r="B213" t="str">
            <v>13. Inventarios</v>
          </cell>
          <cell r="C213">
            <v>0</v>
          </cell>
        </row>
        <row r="214">
          <cell r="A214">
            <v>0</v>
          </cell>
          <cell r="B214" t="str">
            <v>1305. Bienes no trasformados por la entidad</v>
          </cell>
          <cell r="C214">
            <v>0</v>
          </cell>
        </row>
        <row r="215">
          <cell r="A215">
            <v>0</v>
          </cell>
          <cell r="B215" t="str">
            <v>130505. Bienes no trasformados por la entidad</v>
          </cell>
          <cell r="C215">
            <v>0</v>
          </cell>
        </row>
        <row r="216">
          <cell r="A216" t="str">
            <v>130505001</v>
          </cell>
          <cell r="B216" t="str">
            <v>130505001 INVENTARIOS DE MERCANCÍA  ETICOS GRAVADA</v>
          </cell>
          <cell r="C216">
            <v>494452676</v>
          </cell>
        </row>
        <row r="217">
          <cell r="A217" t="str">
            <v>130505002</v>
          </cell>
          <cell r="B217" t="str">
            <v>130505002 INVENTARIOS DE MERCANCÍA  ETICOS EXCLUIDA</v>
          </cell>
          <cell r="C217">
            <v>44436867902</v>
          </cell>
        </row>
        <row r="218">
          <cell r="A218" t="str">
            <v>130505011</v>
          </cell>
          <cell r="B218" t="str">
            <v>130505011 INVENTARIOS DE MERCANCÍA  POPULARES GRAVADA</v>
          </cell>
          <cell r="C218">
            <v>13395950804</v>
          </cell>
        </row>
        <row r="219">
          <cell r="A219" t="str">
            <v>130505012</v>
          </cell>
          <cell r="B219" t="str">
            <v>130505012 INVENTARIOS DE MERCANCÍA  POPULARES  EXCLUIDA</v>
          </cell>
          <cell r="C219">
            <v>5047471491</v>
          </cell>
        </row>
        <row r="220">
          <cell r="A220" t="str">
            <v>130505013</v>
          </cell>
          <cell r="B220" t="str">
            <v>130505013 INVENTARIOS DE MERCANCÍA   CONVENIOS</v>
          </cell>
          <cell r="C220">
            <v>203</v>
          </cell>
        </row>
        <row r="221">
          <cell r="A221" t="str">
            <v>130505090</v>
          </cell>
          <cell r="B221" t="str">
            <v>130505090 INVENTARIO EN TRANSITO</v>
          </cell>
          <cell r="C221">
            <v>0</v>
          </cell>
        </row>
        <row r="222">
          <cell r="A222" t="str">
            <v>130505091</v>
          </cell>
          <cell r="B222" t="str">
            <v>130505091 REVALORIZACION DE INVENTARIO</v>
          </cell>
          <cell r="C222">
            <v>1</v>
          </cell>
        </row>
        <row r="223">
          <cell r="A223">
            <v>0</v>
          </cell>
          <cell r="B223" t="str">
            <v>130505 Bienes no trasf por la entidad</v>
          </cell>
          <cell r="C223">
            <v>63374743077</v>
          </cell>
        </row>
        <row r="224">
          <cell r="A224">
            <v>0</v>
          </cell>
          <cell r="B224" t="str">
            <v>Total 1305 Bienes no trasf por la entidad</v>
          </cell>
          <cell r="C224">
            <v>63374743077</v>
          </cell>
        </row>
        <row r="225">
          <cell r="A225">
            <v>0</v>
          </cell>
          <cell r="B225" t="str">
            <v>1325. Materiales y Suministros</v>
          </cell>
          <cell r="C225">
            <v>0</v>
          </cell>
        </row>
        <row r="226">
          <cell r="A226">
            <v>0</v>
          </cell>
          <cell r="B226" t="str">
            <v>132505. Materiales y suministros</v>
          </cell>
          <cell r="C226">
            <v>0</v>
          </cell>
        </row>
        <row r="227">
          <cell r="A227" t="str">
            <v>132505021</v>
          </cell>
          <cell r="B227" t="str">
            <v>132505021 INVENTARIOS DE MERCANCÍA  SERV.GENERALES GRAVADA</v>
          </cell>
          <cell r="C227">
            <v>142162219</v>
          </cell>
        </row>
        <row r="228">
          <cell r="A228" t="str">
            <v>132505022</v>
          </cell>
          <cell r="B228" t="str">
            <v>132505022 INVENTARIOS DE MERCANCÍA  SERV.GENERALES EXENTA</v>
          </cell>
          <cell r="C228">
            <v>107326613</v>
          </cell>
        </row>
        <row r="229">
          <cell r="A229">
            <v>0</v>
          </cell>
          <cell r="B229" t="str">
            <v>Total  Materiales y suministros</v>
          </cell>
          <cell r="C229">
            <v>249488832</v>
          </cell>
        </row>
        <row r="230">
          <cell r="A230">
            <v>0</v>
          </cell>
          <cell r="B230" t="str">
            <v>Total 1325 Materiales y Suministros</v>
          </cell>
          <cell r="C230">
            <v>249488832</v>
          </cell>
        </row>
        <row r="231">
          <cell r="A231">
            <v>0</v>
          </cell>
          <cell r="B231" t="str">
            <v>1335. Inventarios en transito</v>
          </cell>
          <cell r="C231">
            <v>0</v>
          </cell>
        </row>
        <row r="232">
          <cell r="A232">
            <v>0</v>
          </cell>
          <cell r="B232" t="str">
            <v>133505. Inventarios en transito</v>
          </cell>
          <cell r="C232">
            <v>0</v>
          </cell>
        </row>
        <row r="233">
          <cell r="A233" t="str">
            <v>133505090</v>
          </cell>
          <cell r="B233" t="str">
            <v>133505090 INVENTARIO EN TRANSITO</v>
          </cell>
          <cell r="C233">
            <v>0</v>
          </cell>
        </row>
        <row r="234">
          <cell r="A234">
            <v>0</v>
          </cell>
          <cell r="B234" t="str">
            <v>133505 Inventarios en transito</v>
          </cell>
          <cell r="C234">
            <v>0</v>
          </cell>
        </row>
        <row r="235">
          <cell r="A235">
            <v>0</v>
          </cell>
          <cell r="B235" t="str">
            <v>Total 1335 Inventarios en transito</v>
          </cell>
          <cell r="C235">
            <v>0</v>
          </cell>
        </row>
        <row r="236">
          <cell r="A236">
            <v>0</v>
          </cell>
          <cell r="B236" t="str">
            <v>1390. Provision</v>
          </cell>
          <cell r="C236">
            <v>0</v>
          </cell>
        </row>
        <row r="237">
          <cell r="A237">
            <v>0</v>
          </cell>
          <cell r="B237" t="str">
            <v>139005. Por Obsolescencia</v>
          </cell>
          <cell r="C237">
            <v>0</v>
          </cell>
        </row>
        <row r="238">
          <cell r="A238" t="str">
            <v>139005001</v>
          </cell>
          <cell r="B238" t="str">
            <v>139005001 PROVISIÓN PARA ROTURAS Y DESGUASE</v>
          </cell>
          <cell r="C238">
            <v>7097051</v>
          </cell>
        </row>
        <row r="239">
          <cell r="A239">
            <v>0</v>
          </cell>
          <cell r="B239" t="str">
            <v>139005 Por Obsolescencia</v>
          </cell>
          <cell r="C239">
            <v>7097051</v>
          </cell>
        </row>
        <row r="240">
          <cell r="A240">
            <v>0</v>
          </cell>
          <cell r="B240" t="str">
            <v>139010. Por Diferencia en inventario fisico</v>
          </cell>
          <cell r="C240">
            <v>0</v>
          </cell>
        </row>
        <row r="241">
          <cell r="A241" t="str">
            <v>139010001</v>
          </cell>
          <cell r="B241" t="str">
            <v>139010001 VARIACIONES EN PRECIOS Y LOTES DE INVENTARIO</v>
          </cell>
          <cell r="C241">
            <v>14944375</v>
          </cell>
        </row>
        <row r="242">
          <cell r="A242">
            <v>0</v>
          </cell>
          <cell r="B242" t="str">
            <v>139010 Por Dif en inventario fisico</v>
          </cell>
          <cell r="C242">
            <v>14944375</v>
          </cell>
        </row>
        <row r="243">
          <cell r="A243">
            <v>0</v>
          </cell>
          <cell r="B243" t="str">
            <v>139085. Por Otros Conceptos</v>
          </cell>
          <cell r="C243">
            <v>0</v>
          </cell>
        </row>
        <row r="244">
          <cell r="A244" t="str">
            <v>139085001</v>
          </cell>
          <cell r="B244" t="str">
            <v>139085001 PROVISIÓN PARA OTROS CONCEPTOS INVENT.</v>
          </cell>
          <cell r="C244">
            <v>541783</v>
          </cell>
        </row>
        <row r="245">
          <cell r="A245" t="str">
            <v>139085090</v>
          </cell>
          <cell r="B245" t="str">
            <v>139085090 PROVISION MCIA RECHAZADA PROV.Y RECOGIDA POR CONTR</v>
          </cell>
          <cell r="C245">
            <v>27580</v>
          </cell>
        </row>
        <row r="246">
          <cell r="A246">
            <v>0</v>
          </cell>
          <cell r="B246" t="str">
            <v>139085 Por Otros Conceptos</v>
          </cell>
          <cell r="C246">
            <v>569363</v>
          </cell>
        </row>
        <row r="247">
          <cell r="A247">
            <v>0</v>
          </cell>
          <cell r="B247" t="str">
            <v>Total 1390 Provision</v>
          </cell>
          <cell r="C247">
            <v>22610789</v>
          </cell>
        </row>
        <row r="248">
          <cell r="A248">
            <v>0</v>
          </cell>
          <cell r="B248" t="str">
            <v>Total 13. Inventarios</v>
          </cell>
          <cell r="C248">
            <v>63646842698</v>
          </cell>
        </row>
        <row r="249">
          <cell r="A249">
            <v>0</v>
          </cell>
          <cell r="B249" t="str">
            <v>14. Cartera de Créditos</v>
          </cell>
          <cell r="C249">
            <v>0</v>
          </cell>
        </row>
        <row r="250">
          <cell r="A250">
            <v>0</v>
          </cell>
          <cell r="B250" t="str">
            <v>1412. Creditos de cmo.garantia admisible-S L</v>
          </cell>
          <cell r="C250">
            <v>0</v>
          </cell>
        </row>
        <row r="251">
          <cell r="A251">
            <v>0</v>
          </cell>
          <cell r="B251" t="str">
            <v>141205. Categoria A- riesgo normal</v>
          </cell>
          <cell r="C251">
            <v>0</v>
          </cell>
        </row>
        <row r="252">
          <cell r="A252" t="str">
            <v>141205001</v>
          </cell>
          <cell r="B252" t="str">
            <v>141205001 CATEGORÍA A - RIESGO NORMAL  AYC</v>
          </cell>
          <cell r="C252">
            <v>5400873031</v>
          </cell>
        </row>
        <row r="253">
          <cell r="A253">
            <v>0</v>
          </cell>
          <cell r="B253" t="str">
            <v>Total Categoria A- riesgo normal</v>
          </cell>
          <cell r="C253">
            <v>5400873031</v>
          </cell>
        </row>
        <row r="254">
          <cell r="A254">
            <v>0</v>
          </cell>
          <cell r="B254" t="str">
            <v>141210. Categoria B- riesgo aceptable</v>
          </cell>
          <cell r="C254">
            <v>0</v>
          </cell>
        </row>
        <row r="255">
          <cell r="A255" t="str">
            <v>141210001</v>
          </cell>
          <cell r="B255" t="str">
            <v>141210001 CATEGORÍA B - RIESGO ACEPTABLE AYC</v>
          </cell>
          <cell r="C255">
            <v>0</v>
          </cell>
        </row>
        <row r="256">
          <cell r="A256">
            <v>0</v>
          </cell>
          <cell r="B256" t="str">
            <v>Total Categoria B- riesgo aceptable</v>
          </cell>
          <cell r="C256">
            <v>0</v>
          </cell>
        </row>
        <row r="257">
          <cell r="A257">
            <v>0</v>
          </cell>
          <cell r="B257" t="str">
            <v>141215. Categoria C- riesgo apreciable</v>
          </cell>
          <cell r="C257">
            <v>0</v>
          </cell>
        </row>
        <row r="258">
          <cell r="A258" t="str">
            <v>141215001</v>
          </cell>
          <cell r="B258" t="str">
            <v>141215001 CATEGORÍA C - RIESGO APRECIABLE AYC</v>
          </cell>
          <cell r="C258">
            <v>82101857</v>
          </cell>
        </row>
        <row r="259">
          <cell r="A259">
            <v>0</v>
          </cell>
          <cell r="B259" t="str">
            <v>Total Categoria C- riesgo apreciable</v>
          </cell>
          <cell r="C259">
            <v>82101857</v>
          </cell>
        </row>
        <row r="260">
          <cell r="A260">
            <v>0</v>
          </cell>
          <cell r="B260" t="str">
            <v>141220. Categoria D- Riesgo significativo</v>
          </cell>
          <cell r="C260">
            <v>0</v>
          </cell>
        </row>
        <row r="261">
          <cell r="A261" t="str">
            <v>141220001</v>
          </cell>
          <cell r="B261" t="str">
            <v>141220001 CATEGORÍA D - RIESGO SIGNIFICATIVO AYC</v>
          </cell>
          <cell r="C261">
            <v>0</v>
          </cell>
        </row>
        <row r="262">
          <cell r="A262">
            <v>0</v>
          </cell>
          <cell r="B262" t="str">
            <v>Total Categoria D- Riesgo significativo</v>
          </cell>
          <cell r="C262">
            <v>0</v>
          </cell>
        </row>
        <row r="263">
          <cell r="A263">
            <v>0</v>
          </cell>
          <cell r="B263" t="str">
            <v>141225. Categoria E- Riesgo de incobrabilidad</v>
          </cell>
          <cell r="C263">
            <v>0</v>
          </cell>
        </row>
        <row r="264">
          <cell r="A264" t="str">
            <v>141225001</v>
          </cell>
          <cell r="B264" t="str">
            <v>141225001 CATEGORÍA E- RIESGO DE INCOBRABILIDAD AYC</v>
          </cell>
          <cell r="C264">
            <v>34415610</v>
          </cell>
        </row>
        <row r="265">
          <cell r="A265">
            <v>0</v>
          </cell>
          <cell r="B265" t="str">
            <v>Total Categoria E- Riesgo de incobrabilidad</v>
          </cell>
          <cell r="C265">
            <v>34415610</v>
          </cell>
        </row>
        <row r="266">
          <cell r="A266">
            <v>0</v>
          </cell>
          <cell r="B266" t="str">
            <v>Total 1412 Credi de cmo.garant admisible-S L</v>
          </cell>
          <cell r="C266">
            <v>5517390498</v>
          </cell>
        </row>
        <row r="267">
          <cell r="A267">
            <v>0</v>
          </cell>
          <cell r="B267" t="str">
            <v>1442. Creditos de Consumo-otras Garantias</v>
          </cell>
          <cell r="C267">
            <v>0</v>
          </cell>
        </row>
        <row r="268">
          <cell r="A268">
            <v>0</v>
          </cell>
          <cell r="B268" t="str">
            <v>144205. Categoria A - Riesgo Normal</v>
          </cell>
          <cell r="C268">
            <v>0</v>
          </cell>
        </row>
        <row r="269">
          <cell r="A269" t="str">
            <v>144205001</v>
          </cell>
          <cell r="B269" t="str">
            <v>144205001 CATEGORÍA A - RIESGO NORMAL AYC</v>
          </cell>
          <cell r="C269">
            <v>13454297201</v>
          </cell>
        </row>
        <row r="270">
          <cell r="A270">
            <v>0</v>
          </cell>
          <cell r="B270" t="str">
            <v>Total Categoria A - Riesgo Normal</v>
          </cell>
          <cell r="C270">
            <v>13454297201</v>
          </cell>
        </row>
        <row r="271">
          <cell r="A271">
            <v>0</v>
          </cell>
          <cell r="B271" t="str">
            <v>144210. Categoria B - Riesgo Aceptable</v>
          </cell>
          <cell r="C271">
            <v>0</v>
          </cell>
        </row>
        <row r="272">
          <cell r="A272" t="str">
            <v>144210001</v>
          </cell>
          <cell r="B272" t="str">
            <v>144210001 CATEGORÍA B - RIESGO ACEPTABLE AYC</v>
          </cell>
          <cell r="C272">
            <v>90949479</v>
          </cell>
        </row>
        <row r="273">
          <cell r="A273">
            <v>0</v>
          </cell>
          <cell r="B273" t="str">
            <v>Total Categoria B - Riesgo Aceptable</v>
          </cell>
          <cell r="C273">
            <v>90949479</v>
          </cell>
        </row>
        <row r="274">
          <cell r="A274">
            <v>0</v>
          </cell>
          <cell r="B274" t="str">
            <v>144215. Categoria C - Riesgo Apreciable</v>
          </cell>
          <cell r="C274">
            <v>0</v>
          </cell>
        </row>
        <row r="275">
          <cell r="A275" t="str">
            <v>144215001</v>
          </cell>
          <cell r="B275" t="str">
            <v>144215001 CATEGORÍA C - RIESGO APRECIABLE AYC</v>
          </cell>
          <cell r="C275">
            <v>47448866</v>
          </cell>
        </row>
        <row r="276">
          <cell r="A276">
            <v>0</v>
          </cell>
          <cell r="B276" t="str">
            <v>Total Categoria C - Riesgo Apreciable</v>
          </cell>
          <cell r="C276">
            <v>47448866</v>
          </cell>
        </row>
        <row r="277">
          <cell r="A277">
            <v>0</v>
          </cell>
          <cell r="B277" t="str">
            <v>144220. Categoria D - Riesgo Significativo</v>
          </cell>
          <cell r="C277">
            <v>0</v>
          </cell>
        </row>
        <row r="278">
          <cell r="A278" t="str">
            <v>144220001</v>
          </cell>
          <cell r="B278" t="str">
            <v>144220001 CATEGORÍA D - RIESGO SIGNIFICATIVO AYC</v>
          </cell>
          <cell r="C278">
            <v>51674712</v>
          </cell>
        </row>
        <row r="279">
          <cell r="A279">
            <v>0</v>
          </cell>
          <cell r="B279" t="str">
            <v>Total Categoria D - Riesgo Significativo</v>
          </cell>
          <cell r="C279">
            <v>51674712</v>
          </cell>
        </row>
        <row r="280">
          <cell r="A280">
            <v>0</v>
          </cell>
          <cell r="B280" t="str">
            <v>144225. Categoria E - Riesgo de Incobrabil.</v>
          </cell>
          <cell r="C280">
            <v>0</v>
          </cell>
        </row>
        <row r="281">
          <cell r="A281" t="str">
            <v>144225001</v>
          </cell>
          <cell r="B281" t="str">
            <v>144225001 CATEGORÍA E - RIESGO DE INCOBRABILID.AYC</v>
          </cell>
          <cell r="C281">
            <v>125834802</v>
          </cell>
        </row>
        <row r="282">
          <cell r="A282">
            <v>0</v>
          </cell>
          <cell r="B282" t="str">
            <v>Total Categoria E - Riesgo de Incobrabilidad</v>
          </cell>
          <cell r="C282">
            <v>125834802</v>
          </cell>
        </row>
        <row r="283">
          <cell r="A283">
            <v>0</v>
          </cell>
          <cell r="B283" t="str">
            <v>Total 1442 Cred de Cons-otras Garantias</v>
          </cell>
          <cell r="C283">
            <v>13770205060</v>
          </cell>
        </row>
        <row r="284">
          <cell r="A284">
            <v>0</v>
          </cell>
          <cell r="B284" t="str">
            <v>1462. Creditos Comerciales G.admisble sin L</v>
          </cell>
          <cell r="C284">
            <v>0</v>
          </cell>
        </row>
        <row r="285">
          <cell r="A285">
            <v>0</v>
          </cell>
          <cell r="B285" t="str">
            <v>146205. Categoria A - Riesgo normal</v>
          </cell>
          <cell r="C285">
            <v>0</v>
          </cell>
        </row>
        <row r="286">
          <cell r="A286" t="str">
            <v>146205001</v>
          </cell>
          <cell r="B286" t="str">
            <v>146205001 CATEGORÍA A - RIESGO NORMAL AYC</v>
          </cell>
          <cell r="C286">
            <v>2630039830</v>
          </cell>
        </row>
        <row r="287">
          <cell r="A287">
            <v>0</v>
          </cell>
          <cell r="B287" t="str">
            <v>Total Categoria A - Riesgo normal</v>
          </cell>
          <cell r="C287">
            <v>2630039830</v>
          </cell>
        </row>
        <row r="288">
          <cell r="A288">
            <v>0</v>
          </cell>
          <cell r="B288" t="str">
            <v>146210. Categoria B - Riesgo Aceptable</v>
          </cell>
          <cell r="C288">
            <v>0</v>
          </cell>
        </row>
        <row r="289">
          <cell r="A289" t="str">
            <v>146210001</v>
          </cell>
          <cell r="B289" t="str">
            <v>146210001 CATEGORÍA B - RIESGO ACEPTABLE AYC</v>
          </cell>
          <cell r="C289">
            <v>0</v>
          </cell>
        </row>
        <row r="290">
          <cell r="A290">
            <v>0</v>
          </cell>
          <cell r="B290" t="str">
            <v>Total Categoria B - Riesgo Aceptable</v>
          </cell>
          <cell r="C290">
            <v>0</v>
          </cell>
        </row>
        <row r="291">
          <cell r="A291">
            <v>0</v>
          </cell>
          <cell r="B291" t="str">
            <v>Total 1462 Credi Comerc G.admisble sin Lib</v>
          </cell>
          <cell r="C291">
            <v>2630039830</v>
          </cell>
        </row>
        <row r="292">
          <cell r="A292">
            <v>0</v>
          </cell>
          <cell r="B292" t="str">
            <v>1465. Creditos Comerciales-Otras garantias</v>
          </cell>
          <cell r="C292">
            <v>0</v>
          </cell>
        </row>
        <row r="293">
          <cell r="A293">
            <v>0</v>
          </cell>
          <cell r="B293" t="str">
            <v>146515. Categoria A - Riesgo Normal</v>
          </cell>
          <cell r="C293">
            <v>0</v>
          </cell>
        </row>
        <row r="294">
          <cell r="A294" t="str">
            <v>146515001</v>
          </cell>
          <cell r="B294" t="str">
            <v>146515001 CATEGORÍA A - RIESGO NORMAL AYC</v>
          </cell>
          <cell r="C294">
            <v>2781512371</v>
          </cell>
        </row>
        <row r="295">
          <cell r="A295">
            <v>0</v>
          </cell>
          <cell r="B295" t="str">
            <v>Total Categoria A - Riesgo Normal</v>
          </cell>
          <cell r="C295">
            <v>2781512371</v>
          </cell>
        </row>
        <row r="296">
          <cell r="A296">
            <v>0</v>
          </cell>
          <cell r="B296" t="str">
            <v>146520. Categoria B - Riesgo Aceptable</v>
          </cell>
          <cell r="C296">
            <v>0</v>
          </cell>
        </row>
        <row r="297">
          <cell r="A297" t="str">
            <v>146520001</v>
          </cell>
          <cell r="B297" t="str">
            <v>146520001 CATEGORÍA B - RIESGO ACEPTABLE AYC</v>
          </cell>
          <cell r="C297">
            <v>2778297</v>
          </cell>
        </row>
        <row r="298">
          <cell r="A298">
            <v>0</v>
          </cell>
          <cell r="B298" t="str">
            <v>Total Categoria B - Riesgo Aceptable</v>
          </cell>
          <cell r="C298">
            <v>2778297</v>
          </cell>
        </row>
        <row r="299">
          <cell r="A299">
            <v>0</v>
          </cell>
          <cell r="B299" t="str">
            <v>146525. Categoria C - Riesgo Apreciable</v>
          </cell>
          <cell r="C299">
            <v>0</v>
          </cell>
        </row>
        <row r="300">
          <cell r="A300" t="str">
            <v>146525001</v>
          </cell>
          <cell r="B300" t="str">
            <v>146525001 CATEGORÍA C - RIESGO APRECIABLE  AYC</v>
          </cell>
          <cell r="C300">
            <v>0</v>
          </cell>
        </row>
        <row r="301">
          <cell r="A301">
            <v>0</v>
          </cell>
          <cell r="B301" t="str">
            <v>Total Categoria C - Riesgo Apreciable</v>
          </cell>
          <cell r="C301">
            <v>0</v>
          </cell>
        </row>
        <row r="302">
          <cell r="A302">
            <v>0</v>
          </cell>
          <cell r="B302" t="str">
            <v>146530. Categoria D - Riesgo Significativo</v>
          </cell>
          <cell r="C302">
            <v>0</v>
          </cell>
        </row>
        <row r="303">
          <cell r="A303" t="str">
            <v>146530001</v>
          </cell>
          <cell r="B303" t="str">
            <v>146530001 CATEGORÍA D - RIESGO SIGNIFICATIVO  AYC</v>
          </cell>
          <cell r="C303">
            <v>0</v>
          </cell>
        </row>
        <row r="304">
          <cell r="A304">
            <v>0</v>
          </cell>
          <cell r="B304" t="str">
            <v>Total Categoria D - Riesgo Significativo</v>
          </cell>
          <cell r="C304">
            <v>0</v>
          </cell>
        </row>
        <row r="305">
          <cell r="A305">
            <v>0</v>
          </cell>
          <cell r="B305" t="str">
            <v>146535. Categoria E - Riesgo de incobrabilid.</v>
          </cell>
          <cell r="C305">
            <v>0</v>
          </cell>
        </row>
        <row r="306">
          <cell r="A306" t="str">
            <v>146535001</v>
          </cell>
          <cell r="B306" t="str">
            <v>146535001 CATEGORÍA E - RIESGO DE INCOBRABILIDAD  AYC</v>
          </cell>
          <cell r="C306">
            <v>20206871</v>
          </cell>
        </row>
        <row r="307">
          <cell r="A307">
            <v>0</v>
          </cell>
          <cell r="B307" t="str">
            <v>Total Categoria E - Riesgo de incobrabilidad</v>
          </cell>
          <cell r="C307">
            <v>20206871</v>
          </cell>
        </row>
        <row r="308">
          <cell r="A308">
            <v>0</v>
          </cell>
          <cell r="B308" t="str">
            <v>Total 1465 Cred Comerc-Otras garantias</v>
          </cell>
          <cell r="C308">
            <v>2804497539</v>
          </cell>
        </row>
        <row r="309">
          <cell r="A309">
            <v>0</v>
          </cell>
          <cell r="B309" t="str">
            <v>1491. Provision Creditos de Consumo</v>
          </cell>
          <cell r="C309">
            <v>0</v>
          </cell>
        </row>
        <row r="310">
          <cell r="A310">
            <v>0</v>
          </cell>
          <cell r="B310" t="str">
            <v>149110. Categoria b credito acept garant.</v>
          </cell>
          <cell r="C310">
            <v>0</v>
          </cell>
        </row>
        <row r="311">
          <cell r="A311" t="str">
            <v>149110001</v>
          </cell>
          <cell r="B311" t="str">
            <v>149110001 CATEGORÍA B-CRÉDITO ACEPTABLE GARANT AYC</v>
          </cell>
          <cell r="C311">
            <v>0</v>
          </cell>
        </row>
        <row r="312">
          <cell r="A312">
            <v>0</v>
          </cell>
          <cell r="B312" t="str">
            <v>Total Categoria b credito acept garant.</v>
          </cell>
          <cell r="C312">
            <v>0</v>
          </cell>
        </row>
        <row r="313">
          <cell r="A313">
            <v>0</v>
          </cell>
          <cell r="B313" t="str">
            <v>149112. Categoria B - Credito Aceptable Otras</v>
          </cell>
          <cell r="C313">
            <v>0</v>
          </cell>
        </row>
        <row r="314">
          <cell r="A314" t="str">
            <v>149112001</v>
          </cell>
          <cell r="B314" t="str">
            <v>149112001 CATEGORÍA B-CRÉDITO ACEPTABLE OTRAS AYC</v>
          </cell>
          <cell r="C314">
            <v>-909495</v>
          </cell>
        </row>
        <row r="315">
          <cell r="A315">
            <v>0</v>
          </cell>
          <cell r="B315" t="str">
            <v>Total Categoria B - Credito Aceptable Otras</v>
          </cell>
          <cell r="C315">
            <v>-909495</v>
          </cell>
        </row>
        <row r="316">
          <cell r="A316" t="str">
            <v>149115001</v>
          </cell>
          <cell r="B316" t="str">
            <v>149115001 CATEGORÍA C-CRÉDITO APRECIABLE AYC</v>
          </cell>
          <cell r="C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</row>
        <row r="318">
          <cell r="A318">
            <v>0</v>
          </cell>
          <cell r="B318" t="str">
            <v>149117. Categoria C - Credito Apreciable Otr</v>
          </cell>
          <cell r="C318">
            <v>0</v>
          </cell>
        </row>
        <row r="319">
          <cell r="A319" t="str">
            <v>149117001</v>
          </cell>
          <cell r="B319" t="str">
            <v>149117001 CATEGORÍA C-CRÉDITO APRECIAB.OTRAS AYC</v>
          </cell>
          <cell r="C319">
            <v>-4744888</v>
          </cell>
        </row>
        <row r="320">
          <cell r="A320">
            <v>0</v>
          </cell>
          <cell r="B320" t="str">
            <v>Total Categoria C - Credito Apreciable Otras</v>
          </cell>
          <cell r="C320">
            <v>-4744888</v>
          </cell>
        </row>
        <row r="321">
          <cell r="A321">
            <v>0</v>
          </cell>
          <cell r="B321" t="str">
            <v>149122. Categoria D - Credito Significativo O</v>
          </cell>
          <cell r="C321">
            <v>0</v>
          </cell>
        </row>
        <row r="322">
          <cell r="A322" t="str">
            <v>149122001</v>
          </cell>
          <cell r="B322" t="str">
            <v>149122001 CATEGORÍA D-CRÉDITO SIGNIFIC. OTRAS  AYC</v>
          </cell>
          <cell r="C322">
            <v>-10334942</v>
          </cell>
        </row>
        <row r="323">
          <cell r="A323">
            <v>0</v>
          </cell>
          <cell r="B323" t="str">
            <v>Total Categoria D - Credito Significativo Otr</v>
          </cell>
          <cell r="C323">
            <v>-10334942</v>
          </cell>
        </row>
        <row r="324">
          <cell r="A324">
            <v>0</v>
          </cell>
          <cell r="B324" t="str">
            <v>149127. Categoria E - Credito Irrecuperable O</v>
          </cell>
          <cell r="C324">
            <v>0</v>
          </cell>
        </row>
        <row r="325">
          <cell r="A325" t="str">
            <v>149127001</v>
          </cell>
          <cell r="B325" t="str">
            <v>149127001 CATEGORÍA E-CRÉDITO IRRECUPERABLE AYC</v>
          </cell>
          <cell r="C325">
            <v>-103611040</v>
          </cell>
        </row>
        <row r="326">
          <cell r="A326">
            <v>0</v>
          </cell>
          <cell r="B326" t="str">
            <v>Otras Categoria E - Credito Irrecuperable Otr</v>
          </cell>
          <cell r="C326">
            <v>-103611040</v>
          </cell>
        </row>
        <row r="327">
          <cell r="A327">
            <v>0</v>
          </cell>
          <cell r="B327" t="str">
            <v>Total 1491 Prov Creditos de Consumo</v>
          </cell>
          <cell r="C327">
            <v>-119600365</v>
          </cell>
        </row>
        <row r="328">
          <cell r="A328">
            <v>0</v>
          </cell>
          <cell r="B328" t="str">
            <v>1495. Provision Creditos Comerciales</v>
          </cell>
          <cell r="C328">
            <v>0</v>
          </cell>
        </row>
        <row r="329">
          <cell r="A329">
            <v>0</v>
          </cell>
          <cell r="B329" t="str">
            <v>149512. Categoria B - Credito Aceptable Otras</v>
          </cell>
          <cell r="C329">
            <v>0</v>
          </cell>
        </row>
        <row r="330">
          <cell r="A330" t="str">
            <v>149512001</v>
          </cell>
          <cell r="B330" t="str">
            <v>149512001 CATEGORÍA B-CRÉDITOACEPTABLE AYC</v>
          </cell>
          <cell r="C330">
            <v>-27783</v>
          </cell>
        </row>
        <row r="331">
          <cell r="A331">
            <v>0</v>
          </cell>
          <cell r="B331" t="str">
            <v>Total Categoria B - Credito Aceptable Otras</v>
          </cell>
          <cell r="C331">
            <v>-27783</v>
          </cell>
        </row>
        <row r="332">
          <cell r="A332">
            <v>0</v>
          </cell>
          <cell r="B332" t="str">
            <v>149517. Categoria C - Credito Apreciable Otr.</v>
          </cell>
          <cell r="C332">
            <v>0</v>
          </cell>
        </row>
        <row r="333">
          <cell r="A333" t="str">
            <v>149517001</v>
          </cell>
          <cell r="B333" t="str">
            <v>149517001 CATEGORÍA C-CRÉDITO APRECIABLE AYC</v>
          </cell>
          <cell r="C333">
            <v>0</v>
          </cell>
        </row>
        <row r="334">
          <cell r="A334">
            <v>0</v>
          </cell>
          <cell r="B334" t="str">
            <v>Total Categoria C - Credito Apreciable Otras</v>
          </cell>
          <cell r="C334">
            <v>0</v>
          </cell>
        </row>
        <row r="335">
          <cell r="A335">
            <v>0</v>
          </cell>
          <cell r="B335" t="str">
            <v>149522. Categoria D - Credito Significativo</v>
          </cell>
          <cell r="C335">
            <v>0</v>
          </cell>
        </row>
        <row r="336">
          <cell r="A336" t="str">
            <v>149522001</v>
          </cell>
          <cell r="B336" t="str">
            <v>149522001 CATEGORÍA D-CRÉDITO SIGNIFICATIVO AYC</v>
          </cell>
          <cell r="C336">
            <v>0</v>
          </cell>
        </row>
        <row r="337">
          <cell r="A337">
            <v>0</v>
          </cell>
          <cell r="B337" t="str">
            <v>Total Categoria D - Credito Significativo</v>
          </cell>
          <cell r="C337">
            <v>0</v>
          </cell>
        </row>
        <row r="338">
          <cell r="A338">
            <v>0</v>
          </cell>
          <cell r="B338" t="str">
            <v>149527. Categoria E - Credito irrecuperable</v>
          </cell>
          <cell r="C338">
            <v>0</v>
          </cell>
        </row>
        <row r="339">
          <cell r="A339" t="str">
            <v>149527001</v>
          </cell>
          <cell r="B339" t="str">
            <v>149527001 CATEGORÍA E-CRÉDITO IRRECUPERABLE AYC</v>
          </cell>
          <cell r="C339">
            <v>-20206871</v>
          </cell>
        </row>
        <row r="340">
          <cell r="A340">
            <v>0</v>
          </cell>
          <cell r="B340" t="str">
            <v>Total Categoria E - Credito irrecuperable</v>
          </cell>
          <cell r="C340">
            <v>-20206871</v>
          </cell>
        </row>
        <row r="341">
          <cell r="A341">
            <v>0</v>
          </cell>
          <cell r="B341" t="str">
            <v>Total 1495 Provision Creditos Comerciales</v>
          </cell>
          <cell r="C341">
            <v>-20234654</v>
          </cell>
        </row>
        <row r="342">
          <cell r="A342">
            <v>0</v>
          </cell>
          <cell r="B342" t="str">
            <v>1498. Provision General</v>
          </cell>
          <cell r="C342">
            <v>0</v>
          </cell>
        </row>
        <row r="343">
          <cell r="A343">
            <v>0</v>
          </cell>
          <cell r="B343" t="str">
            <v>149810. Provision Creditos Sin Libranza</v>
          </cell>
          <cell r="C343">
            <v>0</v>
          </cell>
        </row>
        <row r="344">
          <cell r="A344" t="str">
            <v>149810001</v>
          </cell>
          <cell r="B344" t="str">
            <v>149810001 PROVISION CREDITOS SIN LIBRANZA AYC</v>
          </cell>
          <cell r="C344">
            <v>-247221320</v>
          </cell>
        </row>
        <row r="345">
          <cell r="A345">
            <v>0</v>
          </cell>
          <cell r="B345" t="str">
            <v>Total Provision Creditos Sin Libranza</v>
          </cell>
          <cell r="C345">
            <v>-247221320</v>
          </cell>
        </row>
        <row r="346">
          <cell r="A346">
            <v>0</v>
          </cell>
          <cell r="B346" t="str">
            <v>Total 1498 Provision General</v>
          </cell>
          <cell r="C346">
            <v>-247221320</v>
          </cell>
        </row>
        <row r="347">
          <cell r="A347">
            <v>0</v>
          </cell>
          <cell r="B347" t="str">
            <v>Total 14. Cartera de Créditos</v>
          </cell>
          <cell r="C347">
            <v>24335076588</v>
          </cell>
        </row>
        <row r="348">
          <cell r="A348">
            <v>0</v>
          </cell>
          <cell r="B348" t="str">
            <v>16. Cuentas por Cobrar</v>
          </cell>
          <cell r="C348">
            <v>0</v>
          </cell>
        </row>
        <row r="349">
          <cell r="A349">
            <v>0</v>
          </cell>
          <cell r="B349" t="str">
            <v>1605. Convenios por cobrar</v>
          </cell>
          <cell r="C349">
            <v>0</v>
          </cell>
        </row>
        <row r="350">
          <cell r="A350">
            <v>0</v>
          </cell>
          <cell r="B350" t="str">
            <v>160535. Otros Servicios</v>
          </cell>
          <cell r="C350">
            <v>0</v>
          </cell>
        </row>
        <row r="351">
          <cell r="A351" t="str">
            <v>160535001</v>
          </cell>
          <cell r="B351" t="str">
            <v>160535001 CUENTA POR COBRAR POLIZAS</v>
          </cell>
          <cell r="C351">
            <v>542599713</v>
          </cell>
        </row>
        <row r="352">
          <cell r="A352" t="str">
            <v>160535002</v>
          </cell>
          <cell r="B352" t="str">
            <v>160535002 CUENTA POR COB ADMISIONES</v>
          </cell>
          <cell r="C352">
            <v>0</v>
          </cell>
        </row>
        <row r="353">
          <cell r="A353" t="str">
            <v>160535003</v>
          </cell>
          <cell r="B353" t="str">
            <v>160535003 CUENTA POR C .CURSOS SISTEMAS Y OTROS</v>
          </cell>
          <cell r="C353">
            <v>40053903</v>
          </cell>
        </row>
        <row r="354">
          <cell r="A354" t="str">
            <v>160535004</v>
          </cell>
          <cell r="B354" t="str">
            <v>160535004 CONVENIOS POR COBRAR</v>
          </cell>
          <cell r="C354">
            <v>161183976</v>
          </cell>
        </row>
        <row r="355">
          <cell r="A355" t="str">
            <v>160535005</v>
          </cell>
          <cell r="B355" t="str">
            <v>160535005 CUENTA LIST /PROCESOS SISTEMAS</v>
          </cell>
          <cell r="C355">
            <v>56788944</v>
          </cell>
        </row>
        <row r="356">
          <cell r="A356" t="str">
            <v>160535007</v>
          </cell>
          <cell r="B356" t="str">
            <v>160535007 CUENTA POR COB SANCIÓN ECONÓMICA</v>
          </cell>
          <cell r="C356">
            <v>-431351</v>
          </cell>
        </row>
        <row r="357">
          <cell r="A357" t="str">
            <v>160535009</v>
          </cell>
          <cell r="B357" t="str">
            <v>160535009 A CARGO DE EX ASOCIADOS DE MERCADEO Y OTRSO</v>
          </cell>
          <cell r="C357">
            <v>288363298</v>
          </cell>
        </row>
        <row r="358">
          <cell r="A358">
            <v>0</v>
          </cell>
          <cell r="B358" t="str">
            <v>Total Otros Servicios</v>
          </cell>
          <cell r="C358">
            <v>1088558483</v>
          </cell>
        </row>
        <row r="359">
          <cell r="A359">
            <v>0</v>
          </cell>
          <cell r="B359" t="str">
            <v>160595. Otros Convenios</v>
          </cell>
          <cell r="C359">
            <v>0</v>
          </cell>
        </row>
        <row r="360">
          <cell r="A360" t="str">
            <v>160595005</v>
          </cell>
          <cell r="B360" t="str">
            <v>160595005 CUENTA POR COBRAR VARIOS</v>
          </cell>
          <cell r="C360">
            <v>16419186</v>
          </cell>
        </row>
        <row r="361">
          <cell r="A361" t="str">
            <v>160595007</v>
          </cell>
          <cell r="B361" t="str">
            <v>160595007 CUENTA POR C.INSTITUCIONES NO ASOCIADAS</v>
          </cell>
          <cell r="C361">
            <v>144943721</v>
          </cell>
        </row>
        <row r="362">
          <cell r="A362" t="str">
            <v>160595015</v>
          </cell>
          <cell r="B362" t="str">
            <v>160595015 NEGOC.ESPECIALES.POR CUMPLIM. METAS</v>
          </cell>
          <cell r="C362">
            <v>0</v>
          </cell>
        </row>
        <row r="363">
          <cell r="A363" t="str">
            <v>160595189</v>
          </cell>
          <cell r="B363" t="str">
            <v>160595189 TRASLADO DE RECURSOS DE AYC A  CONSUMO</v>
          </cell>
          <cell r="C363">
            <v>0</v>
          </cell>
        </row>
        <row r="364">
          <cell r="A364" t="str">
            <v>160595199</v>
          </cell>
          <cell r="B364" t="str">
            <v>160595199 CUENTA  TRASLADO DE RECURSOS DE CONSUMO PARA AYC</v>
          </cell>
          <cell r="C364">
            <v>0</v>
          </cell>
        </row>
        <row r="365">
          <cell r="A365">
            <v>0</v>
          </cell>
          <cell r="B365" t="str">
            <v>Total Otros Convenios</v>
          </cell>
          <cell r="C365">
            <v>161362907</v>
          </cell>
        </row>
        <row r="366">
          <cell r="A366">
            <v>0</v>
          </cell>
          <cell r="B366" t="str">
            <v>Total 1605 Convenios por cobrar</v>
          </cell>
          <cell r="C366">
            <v>1249921390</v>
          </cell>
        </row>
        <row r="367">
          <cell r="A367">
            <v>0</v>
          </cell>
          <cell r="B367" t="str">
            <v>1625. Anticipos de contratos y proveedores</v>
          </cell>
          <cell r="C367">
            <v>0</v>
          </cell>
        </row>
        <row r="368">
          <cell r="A368">
            <v>0</v>
          </cell>
          <cell r="B368" t="str">
            <v>162505. Anticipos de contratos</v>
          </cell>
          <cell r="C368">
            <v>0</v>
          </cell>
        </row>
        <row r="369">
          <cell r="A369" t="str">
            <v>162505002</v>
          </cell>
          <cell r="B369" t="str">
            <v>162505002 ANTICIPOS DE CONTRATOS</v>
          </cell>
          <cell r="C369">
            <v>0</v>
          </cell>
        </row>
        <row r="370">
          <cell r="A370">
            <v>0</v>
          </cell>
          <cell r="B370" t="str">
            <v>Total Anticipos de contratos</v>
          </cell>
          <cell r="C370">
            <v>0</v>
          </cell>
        </row>
        <row r="371">
          <cell r="A371">
            <v>0</v>
          </cell>
          <cell r="B371" t="str">
            <v>162510. Proveedores</v>
          </cell>
          <cell r="C371">
            <v>0</v>
          </cell>
        </row>
        <row r="372">
          <cell r="A372" t="str">
            <v>162510001</v>
          </cell>
          <cell r="B372" t="str">
            <v>162510001 ANTICIPOS A PROVEEDORES VARIOS AYC</v>
          </cell>
          <cell r="C372">
            <v>0</v>
          </cell>
        </row>
        <row r="373">
          <cell r="A373" t="str">
            <v>162510011</v>
          </cell>
          <cell r="B373" t="str">
            <v>162510011 ANTICIPOS PROVEEDORES DE MERCANCIA Y SUMINISTROS</v>
          </cell>
          <cell r="C373">
            <v>644929083</v>
          </cell>
        </row>
        <row r="374">
          <cell r="A374">
            <v>0</v>
          </cell>
          <cell r="B374" t="str">
            <v>Total Proveedores</v>
          </cell>
          <cell r="C374">
            <v>644929083</v>
          </cell>
        </row>
        <row r="375">
          <cell r="A375">
            <v>0</v>
          </cell>
          <cell r="B375" t="str">
            <v>Total 1625 Ant de contratos y proveedores</v>
          </cell>
          <cell r="C375">
            <v>644929083</v>
          </cell>
        </row>
        <row r="376">
          <cell r="A376">
            <v>0</v>
          </cell>
          <cell r="B376" t="str">
            <v>1635. Adelantos al personal</v>
          </cell>
          <cell r="C376">
            <v>0</v>
          </cell>
        </row>
        <row r="377">
          <cell r="A377">
            <v>0</v>
          </cell>
          <cell r="B377" t="str">
            <v>163510. Gastos de Viaje</v>
          </cell>
          <cell r="C377">
            <v>0</v>
          </cell>
        </row>
        <row r="378">
          <cell r="A378" t="str">
            <v>163510001</v>
          </cell>
          <cell r="B378" t="str">
            <v>163510001 ANT. PERSONAL GASTOS DE VIAJE</v>
          </cell>
          <cell r="C378">
            <v>300000</v>
          </cell>
        </row>
        <row r="379">
          <cell r="A379">
            <v>0</v>
          </cell>
          <cell r="B379" t="str">
            <v>Total Gastos de Viaje</v>
          </cell>
          <cell r="C379">
            <v>300000</v>
          </cell>
        </row>
        <row r="380">
          <cell r="A380">
            <v>0</v>
          </cell>
          <cell r="B380" t="str">
            <v>163595. Otros</v>
          </cell>
          <cell r="C380">
            <v>0</v>
          </cell>
        </row>
        <row r="381">
          <cell r="A381" t="str">
            <v>163595001</v>
          </cell>
          <cell r="B381" t="str">
            <v>163595001 ADELANTOS VARIOS - EMPLEADOS</v>
          </cell>
          <cell r="C381">
            <v>14023822</v>
          </cell>
        </row>
        <row r="382">
          <cell r="A382" t="str">
            <v>163595004</v>
          </cell>
          <cell r="B382" t="str">
            <v>163595004 ANTICIPOS O CAJAS MENORES CAJA 2  PEREIRA</v>
          </cell>
          <cell r="C382">
            <v>1234020</v>
          </cell>
        </row>
        <row r="383">
          <cell r="A383" t="str">
            <v>163595005</v>
          </cell>
          <cell r="B383" t="str">
            <v>163595005 ANTICIPOS A CAJAS MENORES CAJA 3 BQUILLA</v>
          </cell>
          <cell r="C383">
            <v>1667366</v>
          </cell>
        </row>
        <row r="384">
          <cell r="A384" t="str">
            <v>163595006</v>
          </cell>
          <cell r="B384" t="str">
            <v>163595006 ANTICIPOS A CAJAS MENORES CAJA 4 BOGOTA</v>
          </cell>
          <cell r="C384">
            <v>3496690</v>
          </cell>
        </row>
        <row r="385">
          <cell r="A385" t="str">
            <v>163595007</v>
          </cell>
          <cell r="B385" t="str">
            <v>163595007 ANTICIPOS A CAJAS MENORES CAJA 5  MEDELLIN</v>
          </cell>
          <cell r="C385">
            <v>3732225</v>
          </cell>
        </row>
        <row r="386">
          <cell r="A386" t="str">
            <v>163595008</v>
          </cell>
          <cell r="B386" t="str">
            <v>163595008 ANTICIPOS VARIOS PARA VALES PROVISIONALES</v>
          </cell>
          <cell r="C386">
            <v>-38412</v>
          </cell>
        </row>
        <row r="387">
          <cell r="A387" t="str">
            <v>163595009</v>
          </cell>
          <cell r="B387" t="str">
            <v>163595009 ANTICIPOS A CAJAS MENORES CAJA 6 B/MANGA</v>
          </cell>
          <cell r="C387">
            <v>0</v>
          </cell>
        </row>
        <row r="388">
          <cell r="A388" t="str">
            <v>163595010</v>
          </cell>
          <cell r="B388" t="str">
            <v>163595010 ANTICIPOS A CAJAS MENORES CAJA 7 CALI</v>
          </cell>
          <cell r="C388">
            <v>1667785</v>
          </cell>
        </row>
        <row r="389">
          <cell r="A389">
            <v>0</v>
          </cell>
          <cell r="B389" t="str">
            <v>Total Otros</v>
          </cell>
          <cell r="C389">
            <v>25783496</v>
          </cell>
        </row>
        <row r="390">
          <cell r="A390">
            <v>0</v>
          </cell>
          <cell r="B390" t="str">
            <v>Total 1635 Adelantos al personal</v>
          </cell>
          <cell r="C390">
            <v>26083496</v>
          </cell>
        </row>
        <row r="391">
          <cell r="A391">
            <v>0</v>
          </cell>
          <cell r="B391" t="str">
            <v>1645. Deudores cartera por venta de bienes</v>
          </cell>
          <cell r="C391">
            <v>0</v>
          </cell>
        </row>
        <row r="392">
          <cell r="A392">
            <v>0</v>
          </cell>
          <cell r="B392" t="str">
            <v>164502. Cartera por venta de bienes</v>
          </cell>
          <cell r="C392">
            <v>0</v>
          </cell>
        </row>
        <row r="393">
          <cell r="A393" t="str">
            <v>164502001</v>
          </cell>
          <cell r="B393" t="str">
            <v>164502001 SUMINISTRO DE MERCANCÍA REGIONAL BOGOTA</v>
          </cell>
          <cell r="C393">
            <v>18713587430</v>
          </cell>
        </row>
        <row r="394">
          <cell r="A394" t="str">
            <v>164502002</v>
          </cell>
          <cell r="B394" t="str">
            <v>164502002 SUMINISTRO DE MERCANCÍA REGIONAL PEREIRA</v>
          </cell>
          <cell r="C394">
            <v>2667109455</v>
          </cell>
        </row>
        <row r="395">
          <cell r="A395" t="str">
            <v>164502003</v>
          </cell>
          <cell r="B395" t="str">
            <v>164502003 SUMINISTRO DE MERCANCÍA REGIONAL B/QUILLA</v>
          </cell>
          <cell r="C395">
            <v>3825429023</v>
          </cell>
        </row>
        <row r="396">
          <cell r="A396" t="str">
            <v>164502005</v>
          </cell>
          <cell r="B396" t="str">
            <v>164502005 SUMINISTRO DE MERCANCÍA REGIONAL MEDELLIN</v>
          </cell>
          <cell r="C396">
            <v>2726340329</v>
          </cell>
        </row>
        <row r="397">
          <cell r="A397" t="str">
            <v>164502006</v>
          </cell>
          <cell r="B397" t="str">
            <v>164502006 SUMINISTRO DE MERCANCÍA REGIONAL CALI</v>
          </cell>
          <cell r="C397">
            <v>2773707192</v>
          </cell>
        </row>
        <row r="398">
          <cell r="A398" t="str">
            <v>164502010</v>
          </cell>
          <cell r="B398" t="str">
            <v>164502010 DESCUENTOS PERDIDOS</v>
          </cell>
          <cell r="C398">
            <v>13254164</v>
          </cell>
        </row>
        <row r="399">
          <cell r="A399" t="str">
            <v>164502012</v>
          </cell>
          <cell r="B399" t="str">
            <v>164502012 CHEQUES DEVUELTOS CMO</v>
          </cell>
          <cell r="C399">
            <v>1643885</v>
          </cell>
        </row>
        <row r="400">
          <cell r="A400" t="str">
            <v>164502013</v>
          </cell>
          <cell r="B400" t="str">
            <v>164502013 REMESAS DE MERCANCÍA CMO</v>
          </cell>
          <cell r="C400">
            <v>56619655</v>
          </cell>
        </row>
        <row r="401">
          <cell r="A401" t="str">
            <v>164502098</v>
          </cell>
          <cell r="B401" t="str">
            <v>164502098 CARTERA DE PRESENTACION CARTERA VENCIDA</v>
          </cell>
          <cell r="C401">
            <v>-112489739</v>
          </cell>
        </row>
        <row r="402">
          <cell r="A402">
            <v>0</v>
          </cell>
          <cell r="B402" t="str">
            <v>Total Cartera por venta de bienes</v>
          </cell>
          <cell r="C402">
            <v>30665201394</v>
          </cell>
        </row>
        <row r="403">
          <cell r="A403">
            <v>0</v>
          </cell>
          <cell r="B403" t="str">
            <v>164505. Cartera Vencida entre 91 y 180 dias</v>
          </cell>
          <cell r="C403">
            <v>0</v>
          </cell>
        </row>
        <row r="404">
          <cell r="A404" t="str">
            <v>164505001</v>
          </cell>
          <cell r="B404" t="str">
            <v>164505001 CARTERA VENCIDA ENTRE 91 Y 180 DIAS</v>
          </cell>
          <cell r="C404">
            <v>96031886</v>
          </cell>
        </row>
        <row r="405">
          <cell r="A405">
            <v>0</v>
          </cell>
          <cell r="B405" t="str">
            <v>Total  Cartera Vencida entre 91 y 180 dias</v>
          </cell>
          <cell r="C405">
            <v>96031886</v>
          </cell>
        </row>
        <row r="406">
          <cell r="A406">
            <v>0</v>
          </cell>
          <cell r="B406" t="str">
            <v>164510. Cartera Vencida entre 181 y 360 dias</v>
          </cell>
          <cell r="C406">
            <v>0</v>
          </cell>
        </row>
        <row r="407">
          <cell r="A407" t="str">
            <v>164510001</v>
          </cell>
          <cell r="B407" t="str">
            <v>164510001 CARTERA VENCIDA ENTRE 181 Y 360 DIAS</v>
          </cell>
          <cell r="C407">
            <v>16457853</v>
          </cell>
        </row>
        <row r="408">
          <cell r="A408">
            <v>0</v>
          </cell>
          <cell r="B408" t="str">
            <v>Total Cartera Vencida entre 181 y 360 dias</v>
          </cell>
          <cell r="C408">
            <v>16457853</v>
          </cell>
        </row>
        <row r="409">
          <cell r="A409">
            <v>0</v>
          </cell>
          <cell r="B409" t="str">
            <v>Total 1645 Deudores cartera por vta de bienes</v>
          </cell>
          <cell r="C409">
            <v>30777691133</v>
          </cell>
        </row>
        <row r="410">
          <cell r="A410">
            <v>0</v>
          </cell>
          <cell r="B410" t="str">
            <v>1657. Intereses vigentes Bienes</v>
          </cell>
          <cell r="C410">
            <v>0</v>
          </cell>
        </row>
        <row r="411">
          <cell r="A411">
            <v>0</v>
          </cell>
          <cell r="B411" t="str">
            <v>165701. Intereses vigentes</v>
          </cell>
          <cell r="C411">
            <v>0</v>
          </cell>
        </row>
        <row r="412">
          <cell r="A412" t="str">
            <v>165701001</v>
          </cell>
          <cell r="B412" t="str">
            <v>165701001 INTERESES DE MORA</v>
          </cell>
          <cell r="C412">
            <v>28288123</v>
          </cell>
        </row>
        <row r="413">
          <cell r="A413">
            <v>0</v>
          </cell>
          <cell r="B413" t="str">
            <v>Total  Intereses vigentes</v>
          </cell>
          <cell r="C413">
            <v>28288123</v>
          </cell>
        </row>
        <row r="414">
          <cell r="A414">
            <v>0</v>
          </cell>
          <cell r="B414" t="str">
            <v>Total 1657 Intereses vigentes Bienes</v>
          </cell>
          <cell r="C414">
            <v>28288123</v>
          </cell>
        </row>
        <row r="415">
          <cell r="A415">
            <v>0</v>
          </cell>
          <cell r="B415" t="str">
            <v>1655. Intereses</v>
          </cell>
          <cell r="C415">
            <v>0</v>
          </cell>
        </row>
        <row r="416">
          <cell r="A416">
            <v>0</v>
          </cell>
          <cell r="B416" t="str">
            <v>165518. Categoria A riesgo normal consumo</v>
          </cell>
          <cell r="C416">
            <v>0</v>
          </cell>
        </row>
        <row r="417">
          <cell r="A417" t="str">
            <v>165518001</v>
          </cell>
          <cell r="B417" t="str">
            <v>165518001 INT.CTE CATEGORIA A RIESGO NORMAL CMO AYC</v>
          </cell>
          <cell r="C417">
            <v>149698252</v>
          </cell>
        </row>
        <row r="418">
          <cell r="A418" t="str">
            <v>165518002</v>
          </cell>
          <cell r="B418" t="str">
            <v>165518002 INT.MORA CATEGORIA A RIESGO NORMAL CMO AYC</v>
          </cell>
          <cell r="C418">
            <v>179407</v>
          </cell>
        </row>
        <row r="419">
          <cell r="A419">
            <v>0</v>
          </cell>
          <cell r="B419" t="str">
            <v>Total Categoria A riesgo normal consumo</v>
          </cell>
          <cell r="C419">
            <v>149877659</v>
          </cell>
        </row>
        <row r="420">
          <cell r="A420">
            <v>0</v>
          </cell>
          <cell r="B420" t="str">
            <v>165522. Categoria B riesgo aceptable consumo</v>
          </cell>
          <cell r="C420">
            <v>0</v>
          </cell>
        </row>
        <row r="421">
          <cell r="A421" t="str">
            <v>165522001</v>
          </cell>
          <cell r="B421" t="str">
            <v>165522001 INT.CTE CATEGORIA B RIESGO ACEPTABLE CMO AYC</v>
          </cell>
          <cell r="C421">
            <v>3119615</v>
          </cell>
        </row>
        <row r="422">
          <cell r="A422" t="str">
            <v>165522002</v>
          </cell>
          <cell r="B422" t="str">
            <v>165522002 INT.MOR CATEGORIA B RIESGO ACEPTABLE CMO AYC</v>
          </cell>
          <cell r="C422">
            <v>145995</v>
          </cell>
        </row>
        <row r="423">
          <cell r="A423">
            <v>0</v>
          </cell>
          <cell r="B423" t="str">
            <v>Total Categoria B riesgo aceptable consumo</v>
          </cell>
          <cell r="C423">
            <v>3265610</v>
          </cell>
        </row>
        <row r="424">
          <cell r="A424">
            <v>0</v>
          </cell>
          <cell r="B424" t="str">
            <v>165524. Categoria C riesgo apreciable consumo</v>
          </cell>
          <cell r="C424">
            <v>0</v>
          </cell>
        </row>
        <row r="425">
          <cell r="A425" t="str">
            <v>165524001</v>
          </cell>
          <cell r="B425" t="str">
            <v>165524001 INT.CTE CATEGORIA C RIESGO APRECIABLE CMO AYC</v>
          </cell>
          <cell r="C425">
            <v>5003489</v>
          </cell>
        </row>
        <row r="426">
          <cell r="A426" t="str">
            <v>165524002</v>
          </cell>
          <cell r="B426" t="str">
            <v>165524002 INT.MOR.CATEGORIA C RIESGO APRECIABLE CMO AYC</v>
          </cell>
          <cell r="C426">
            <v>300466</v>
          </cell>
        </row>
        <row r="427">
          <cell r="A427">
            <v>0</v>
          </cell>
          <cell r="B427" t="str">
            <v>Total Categoria C riesgo apreciable consumo</v>
          </cell>
          <cell r="C427">
            <v>5303955</v>
          </cell>
        </row>
        <row r="428">
          <cell r="A428">
            <v>0</v>
          </cell>
          <cell r="B428" t="str">
            <v>165526. Categoria D riesgo significativo cmo</v>
          </cell>
          <cell r="C428">
            <v>0</v>
          </cell>
        </row>
        <row r="429">
          <cell r="A429" t="str">
            <v>165526001</v>
          </cell>
          <cell r="B429" t="str">
            <v>165526001 INT.CTE CATEGORIA D RIESGO SIGNIFICATIV CMO AYC</v>
          </cell>
          <cell r="C429">
            <v>2067407</v>
          </cell>
        </row>
        <row r="430">
          <cell r="A430" t="str">
            <v>165526002</v>
          </cell>
          <cell r="B430" t="str">
            <v>165526002 INT.MOR.CATEGORIA D RIESGO SIGNIFICAT. CMO AYCC</v>
          </cell>
          <cell r="C430">
            <v>91502</v>
          </cell>
        </row>
        <row r="431">
          <cell r="A431">
            <v>0</v>
          </cell>
          <cell r="B431" t="str">
            <v>Total Categoria D riesgo significativo cmo</v>
          </cell>
          <cell r="C431">
            <v>2158909</v>
          </cell>
        </row>
        <row r="432">
          <cell r="A432">
            <v>0</v>
          </cell>
          <cell r="B432" t="str">
            <v>165528. Categoria E riesgo de incobrabilidad</v>
          </cell>
          <cell r="C432">
            <v>0</v>
          </cell>
        </row>
        <row r="433">
          <cell r="A433" t="str">
            <v>165528001</v>
          </cell>
          <cell r="B433" t="str">
            <v>165528001 INT.CTE CATEGORIA E RIESGO DE INCOBRA CMO AYCYC</v>
          </cell>
          <cell r="C433">
            <v>5773342</v>
          </cell>
        </row>
        <row r="434">
          <cell r="A434" t="str">
            <v>165528002</v>
          </cell>
          <cell r="B434" t="str">
            <v>165528002 INT.MOR.CATEGORIA E RIESGO DE INCOB. CMO AYCCYC</v>
          </cell>
          <cell r="C434">
            <v>554457</v>
          </cell>
        </row>
        <row r="435">
          <cell r="A435">
            <v>0</v>
          </cell>
          <cell r="B435" t="str">
            <v>Total Categoria E riesgo de incobrabilidad</v>
          </cell>
          <cell r="C435">
            <v>6327799</v>
          </cell>
        </row>
        <row r="436">
          <cell r="A436">
            <v>0</v>
          </cell>
          <cell r="B436" t="str">
            <v>165542. Categoria A riesgo normal Comercial</v>
          </cell>
          <cell r="C436">
            <v>0</v>
          </cell>
        </row>
        <row r="437">
          <cell r="A437" t="str">
            <v>165542001</v>
          </cell>
          <cell r="B437" t="str">
            <v>165542001 INTER.CTE -CATEGORIA A NORMAL AYC</v>
          </cell>
          <cell r="C437">
            <v>34390708</v>
          </cell>
        </row>
        <row r="438">
          <cell r="A438" t="str">
            <v>165542002</v>
          </cell>
          <cell r="B438" t="str">
            <v>165542002 INTER.MORA -CATEGORIA A NORMAL COMERCIAL AYC</v>
          </cell>
          <cell r="C438">
            <v>57635</v>
          </cell>
        </row>
        <row r="439">
          <cell r="A439">
            <v>0</v>
          </cell>
          <cell r="B439" t="str">
            <v>Total  Categoria A riesgo normal Comercial</v>
          </cell>
          <cell r="C439">
            <v>34448343</v>
          </cell>
        </row>
        <row r="440">
          <cell r="A440">
            <v>0</v>
          </cell>
          <cell r="B440" t="str">
            <v>165544. Categoria B riesgo aceptable, comerc</v>
          </cell>
          <cell r="C440">
            <v>0</v>
          </cell>
        </row>
        <row r="441">
          <cell r="A441" t="str">
            <v>165544001</v>
          </cell>
          <cell r="B441" t="str">
            <v>165544001 INTER.CTE -CATEGORIA B RIESGO ACEPTABLE COME AYC</v>
          </cell>
          <cell r="C441">
            <v>106100</v>
          </cell>
        </row>
        <row r="442">
          <cell r="A442" t="str">
            <v>165544002</v>
          </cell>
          <cell r="B442" t="str">
            <v>165544002 INTER.MORA -CATEGORIA B RIESGO ACEPTABLE COME AYC</v>
          </cell>
          <cell r="C442">
            <v>9900</v>
          </cell>
        </row>
        <row r="443">
          <cell r="A443">
            <v>0</v>
          </cell>
          <cell r="B443" t="str">
            <v>Total. Categoria B riesgo aceptable, comerc</v>
          </cell>
          <cell r="C443">
            <v>116000</v>
          </cell>
        </row>
        <row r="444">
          <cell r="A444">
            <v>0</v>
          </cell>
          <cell r="B444" t="str">
            <v>165546. Categoria C riesgo apreciable Comerc</v>
          </cell>
          <cell r="C444">
            <v>0</v>
          </cell>
        </row>
        <row r="445">
          <cell r="A445" t="str">
            <v>165546001</v>
          </cell>
          <cell r="B445" t="str">
            <v>165546001 INTER.CTE -CATEGORIA C RIESGO   AYC</v>
          </cell>
          <cell r="C445">
            <v>0</v>
          </cell>
        </row>
        <row r="446">
          <cell r="A446" t="str">
            <v>165546002</v>
          </cell>
          <cell r="B446" t="str">
            <v>165546002 INTER.MORA -CATEGORIA C RIESGO   AYC</v>
          </cell>
          <cell r="C446">
            <v>0</v>
          </cell>
        </row>
        <row r="447">
          <cell r="A447">
            <v>0</v>
          </cell>
          <cell r="B447" t="str">
            <v>Total Categoria C riesgo apreciable Comerc</v>
          </cell>
          <cell r="C447">
            <v>0</v>
          </cell>
        </row>
        <row r="448">
          <cell r="A448">
            <v>0</v>
          </cell>
          <cell r="B448" t="str">
            <v>165548. Categoria D riesgo Significactivo com</v>
          </cell>
          <cell r="C448">
            <v>0</v>
          </cell>
        </row>
        <row r="449">
          <cell r="A449" t="str">
            <v>165548001</v>
          </cell>
          <cell r="B449" t="str">
            <v>165548001 INT.CTE.CATEGORIA D RIESGO AYC</v>
          </cell>
          <cell r="C449">
            <v>0</v>
          </cell>
        </row>
        <row r="450">
          <cell r="A450" t="str">
            <v>165548002</v>
          </cell>
          <cell r="B450" t="str">
            <v>165548002 INTER.MORA -CATEGORIA D RIESGO   AYC</v>
          </cell>
          <cell r="C450">
            <v>0</v>
          </cell>
        </row>
        <row r="451">
          <cell r="A451">
            <v>0</v>
          </cell>
          <cell r="B451" t="str">
            <v>Total Categoria D riesgo Significactivo com</v>
          </cell>
          <cell r="C451">
            <v>0</v>
          </cell>
        </row>
        <row r="452">
          <cell r="A452">
            <v>0</v>
          </cell>
          <cell r="B452" t="str">
            <v>165549. Categoria E riesgo De Incobrabilidad</v>
          </cell>
          <cell r="C452">
            <v>0</v>
          </cell>
        </row>
        <row r="453">
          <cell r="A453" t="str">
            <v>165549001</v>
          </cell>
          <cell r="B453" t="str">
            <v>165549001 INTER.CTE -CATEGORIA E RIESGO AYC</v>
          </cell>
          <cell r="C453">
            <v>1018686</v>
          </cell>
        </row>
        <row r="454">
          <cell r="A454" t="str">
            <v>165549002</v>
          </cell>
          <cell r="B454" t="str">
            <v>165549002 INTER.MORA -CATEGORIA E RIESGO AYC</v>
          </cell>
          <cell r="C454">
            <v>80121</v>
          </cell>
        </row>
        <row r="455">
          <cell r="A455">
            <v>0</v>
          </cell>
          <cell r="B455" t="str">
            <v>Total Categoria E riesgo De Incobrabilidad</v>
          </cell>
          <cell r="C455">
            <v>1098807</v>
          </cell>
        </row>
        <row r="456">
          <cell r="A456">
            <v>0</v>
          </cell>
          <cell r="B456" t="str">
            <v>Total 1655 Intereses</v>
          </cell>
          <cell r="C456">
            <v>202597082</v>
          </cell>
        </row>
        <row r="457">
          <cell r="A457">
            <v>0</v>
          </cell>
          <cell r="B457" t="str">
            <v>1660. Ingresos por cobrar</v>
          </cell>
          <cell r="C457">
            <v>0</v>
          </cell>
        </row>
        <row r="458">
          <cell r="A458">
            <v>0</v>
          </cell>
          <cell r="B458" t="str">
            <v>166095. Otras</v>
          </cell>
          <cell r="C458">
            <v>0</v>
          </cell>
        </row>
        <row r="459">
          <cell r="A459" t="str">
            <v>166095001</v>
          </cell>
          <cell r="B459" t="str">
            <v>166095001 INGRESOS POR C. POR COMISIONES POLIZAS</v>
          </cell>
          <cell r="C459">
            <v>96151359</v>
          </cell>
        </row>
        <row r="460">
          <cell r="A460" t="str">
            <v>166095002</v>
          </cell>
          <cell r="B460" t="str">
            <v>166095002 INGRESOS POR C.RENDIMIENTOS INVERSIONES AYC</v>
          </cell>
          <cell r="C460">
            <v>0</v>
          </cell>
        </row>
        <row r="461">
          <cell r="A461" t="str">
            <v>166095003</v>
          </cell>
          <cell r="B461" t="str">
            <v>166095003 OTRAS CUENTAS POR COBRAR AYC</v>
          </cell>
          <cell r="C461">
            <v>0</v>
          </cell>
        </row>
        <row r="462">
          <cell r="A462" t="str">
            <v>166095004</v>
          </cell>
          <cell r="B462" t="str">
            <v>166095004 CHEQUES DEVUELTOS AYC</v>
          </cell>
          <cell r="C462">
            <v>1561177</v>
          </cell>
        </row>
        <row r="463">
          <cell r="A463">
            <v>0</v>
          </cell>
          <cell r="B463" t="str">
            <v>Total Otras</v>
          </cell>
          <cell r="C463">
            <v>97712536</v>
          </cell>
        </row>
        <row r="464">
          <cell r="A464">
            <v>0</v>
          </cell>
          <cell r="B464" t="str">
            <v>Total 1660 Ingresos por cobrar</v>
          </cell>
          <cell r="C464">
            <v>97712536</v>
          </cell>
        </row>
        <row r="465">
          <cell r="A465">
            <v>0</v>
          </cell>
          <cell r="B465" t="str">
            <v>1675. Anticipos de Impuestos</v>
          </cell>
          <cell r="C465">
            <v>0</v>
          </cell>
        </row>
        <row r="466">
          <cell r="A466">
            <v>0</v>
          </cell>
          <cell r="B466" t="str">
            <v>167510. Industria y Comercio</v>
          </cell>
          <cell r="C466">
            <v>0</v>
          </cell>
        </row>
        <row r="467">
          <cell r="A467" t="str">
            <v>167510001</v>
          </cell>
          <cell r="B467" t="str">
            <v>167510001 ANTICIPOS IND. Y COMERCIO BARRANQUILLA</v>
          </cell>
          <cell r="C467">
            <v>68884100</v>
          </cell>
        </row>
        <row r="468">
          <cell r="A468">
            <v>0</v>
          </cell>
          <cell r="B468" t="str">
            <v>Total Industria y Comercio</v>
          </cell>
          <cell r="C468">
            <v>68884100</v>
          </cell>
        </row>
        <row r="469">
          <cell r="A469">
            <v>0</v>
          </cell>
          <cell r="B469" t="str">
            <v>167515. Retencion en la Fuente</v>
          </cell>
          <cell r="C469">
            <v>0</v>
          </cell>
        </row>
        <row r="470">
          <cell r="A470" t="str">
            <v>167515001</v>
          </cell>
          <cell r="B470" t="str">
            <v>167515001 ANTICIPOS RETENCIÓN EN LA FUENTE       7% AYC</v>
          </cell>
          <cell r="C470">
            <v>105880115</v>
          </cell>
        </row>
        <row r="471">
          <cell r="A471" t="str">
            <v>167515002</v>
          </cell>
          <cell r="B471" t="str">
            <v>167515002 ANTICIPOS RETENCIÓN EN LA FUENTE       7% CMO</v>
          </cell>
          <cell r="C471">
            <v>94039350</v>
          </cell>
        </row>
        <row r="472">
          <cell r="A472">
            <v>0</v>
          </cell>
          <cell r="B472" t="str">
            <v>Total Retencion en la Fuente</v>
          </cell>
          <cell r="C472">
            <v>199919465</v>
          </cell>
        </row>
        <row r="473">
          <cell r="A473">
            <v>0</v>
          </cell>
          <cell r="B473" t="str">
            <v>167545. Impuestos Descontables</v>
          </cell>
          <cell r="C473">
            <v>0</v>
          </cell>
        </row>
        <row r="474">
          <cell r="A474" t="str">
            <v>167545001</v>
          </cell>
          <cell r="B474" t="str">
            <v>167545001 ANTICIPOS IVA POR PAGAR -DEBITO</v>
          </cell>
          <cell r="C474">
            <v>0</v>
          </cell>
        </row>
        <row r="475">
          <cell r="A475">
            <v>0</v>
          </cell>
          <cell r="B475" t="str">
            <v>Total Impuestos Descontables</v>
          </cell>
          <cell r="C475">
            <v>0</v>
          </cell>
        </row>
        <row r="476">
          <cell r="A476">
            <v>0</v>
          </cell>
          <cell r="B476" t="str">
            <v>Total 1675 Anticipos de Impuestos</v>
          </cell>
          <cell r="C476">
            <v>268803565</v>
          </cell>
        </row>
        <row r="477">
          <cell r="A477">
            <v>0</v>
          </cell>
          <cell r="B477" t="str">
            <v>1690. Otras cuentas por cobrar</v>
          </cell>
          <cell r="C477">
            <v>0</v>
          </cell>
        </row>
        <row r="478">
          <cell r="A478">
            <v>0</v>
          </cell>
          <cell r="B478" t="str">
            <v>169010. Reclamos a compañias aseguradoras</v>
          </cell>
          <cell r="C478">
            <v>0</v>
          </cell>
        </row>
        <row r="479">
          <cell r="A479" t="str">
            <v>169010000</v>
          </cell>
          <cell r="B479" t="str">
            <v>169010000 RESPONSABILIDADES PENDIENTES</v>
          </cell>
          <cell r="C479">
            <v>0</v>
          </cell>
        </row>
        <row r="480">
          <cell r="A480" t="str">
            <v>169010001</v>
          </cell>
          <cell r="B480" t="str">
            <v>169010001 OTRAS CUENTAS POR COBRAR SEGUROS</v>
          </cell>
          <cell r="C480">
            <v>0</v>
          </cell>
        </row>
        <row r="481">
          <cell r="A481">
            <v>0</v>
          </cell>
          <cell r="B481" t="str">
            <v>Total Reclamos a compañias aseguradoras</v>
          </cell>
          <cell r="C481">
            <v>0</v>
          </cell>
        </row>
        <row r="482">
          <cell r="A482">
            <v>0</v>
          </cell>
          <cell r="B482" t="str">
            <v>169095. Otras</v>
          </cell>
          <cell r="C482">
            <v>0</v>
          </cell>
        </row>
        <row r="483">
          <cell r="A483" t="str">
            <v>169095002</v>
          </cell>
          <cell r="B483" t="str">
            <v>169095002 EXASOCIADOS AYC</v>
          </cell>
          <cell r="C483">
            <v>0</v>
          </cell>
        </row>
        <row r="484">
          <cell r="A484" t="str">
            <v>169095003</v>
          </cell>
          <cell r="B484" t="str">
            <v>169095003 CATEGORIA B CREDITO ACEPTABLE INTERESES AYC</v>
          </cell>
          <cell r="C484">
            <v>15479146</v>
          </cell>
        </row>
        <row r="485">
          <cell r="A485" t="str">
            <v>169095005</v>
          </cell>
          <cell r="B485" t="str">
            <v>169095005 OTRAS AYC</v>
          </cell>
          <cell r="C485">
            <v>0</v>
          </cell>
        </row>
        <row r="486">
          <cell r="A486">
            <v>0</v>
          </cell>
          <cell r="B486" t="str">
            <v>Total Otras</v>
          </cell>
          <cell r="C486">
            <v>15479146</v>
          </cell>
        </row>
        <row r="487">
          <cell r="A487">
            <v>0</v>
          </cell>
          <cell r="B487" t="str">
            <v>Total 1690 Otras cuentas por cobrar</v>
          </cell>
          <cell r="C487">
            <v>15479146</v>
          </cell>
        </row>
        <row r="488">
          <cell r="A488">
            <v>0</v>
          </cell>
          <cell r="B488" t="str">
            <v>1691. Provision deudores venta de bienes y se</v>
          </cell>
          <cell r="C488">
            <v>0</v>
          </cell>
        </row>
        <row r="489">
          <cell r="A489">
            <v>0</v>
          </cell>
          <cell r="B489" t="str">
            <v>169106. Deudores por venta de bienes</v>
          </cell>
          <cell r="C489">
            <v>0</v>
          </cell>
        </row>
        <row r="490">
          <cell r="A490" t="str">
            <v>169106001</v>
          </cell>
          <cell r="B490" t="str">
            <v>169106001 PROVISION DE CARTERA POR VENTA DE BIENES Y SERVCIO</v>
          </cell>
          <cell r="C490">
            <v>-64473796</v>
          </cell>
        </row>
        <row r="491">
          <cell r="A491">
            <v>0</v>
          </cell>
          <cell r="B491" t="str">
            <v>Total Deudores por venta de bienes</v>
          </cell>
          <cell r="C491">
            <v>-64473796</v>
          </cell>
        </row>
        <row r="492">
          <cell r="A492">
            <v>0</v>
          </cell>
          <cell r="B492" t="str">
            <v>Total 1691 Prov deudores venta de bienes y se</v>
          </cell>
          <cell r="C492">
            <v>-64473796</v>
          </cell>
        </row>
        <row r="493">
          <cell r="A493">
            <v>0</v>
          </cell>
          <cell r="B493" t="str">
            <v>1694. Provision cuentas por cobrar comercial</v>
          </cell>
          <cell r="C493">
            <v>0</v>
          </cell>
        </row>
        <row r="494">
          <cell r="A494">
            <v>0</v>
          </cell>
          <cell r="B494" t="str">
            <v>169453. Categoria B -Crédito Aceptable Int</v>
          </cell>
          <cell r="C494">
            <v>0</v>
          </cell>
        </row>
        <row r="495">
          <cell r="A495" t="str">
            <v>169453001</v>
          </cell>
          <cell r="B495" t="str">
            <v>169453001 CATEGORIA B CREDITO NORMAL</v>
          </cell>
          <cell r="C495">
            <v>-106100</v>
          </cell>
        </row>
        <row r="496">
          <cell r="A496" t="str">
            <v>169453002</v>
          </cell>
          <cell r="B496" t="str">
            <v>169453002 CATEGORIA B CREDITO NORMAL</v>
          </cell>
          <cell r="C496">
            <v>-9900</v>
          </cell>
        </row>
        <row r="497">
          <cell r="A497">
            <v>0</v>
          </cell>
          <cell r="B497" t="str">
            <v>Total Categoria B -Crédito Aceptable Int</v>
          </cell>
          <cell r="C497">
            <v>-116000</v>
          </cell>
        </row>
        <row r="498">
          <cell r="A498">
            <v>0</v>
          </cell>
          <cell r="B498" t="str">
            <v>169454. Categoria C Credito Apreciable,inter</v>
          </cell>
          <cell r="C498">
            <v>0</v>
          </cell>
        </row>
        <row r="499">
          <cell r="A499" t="str">
            <v>169454001</v>
          </cell>
          <cell r="B499" t="str">
            <v>169454001 TOTAL CATEGORIA C CREDITO AYC</v>
          </cell>
          <cell r="C499">
            <v>0</v>
          </cell>
        </row>
        <row r="500">
          <cell r="A500" t="str">
            <v>169454002</v>
          </cell>
          <cell r="B500" t="str">
            <v>169454002 TOTAL CATEGORIA C CREDITO MORA AYC</v>
          </cell>
          <cell r="C500">
            <v>0</v>
          </cell>
        </row>
        <row r="501">
          <cell r="A501">
            <v>0</v>
          </cell>
          <cell r="B501" t="str">
            <v>Total Categoria C Credito Apreciable,inter</v>
          </cell>
          <cell r="C501">
            <v>0</v>
          </cell>
        </row>
        <row r="502">
          <cell r="A502">
            <v>0</v>
          </cell>
          <cell r="B502" t="str">
            <v>169456. Categoria D Credito Significativo,int</v>
          </cell>
          <cell r="C502">
            <v>0</v>
          </cell>
        </row>
        <row r="503">
          <cell r="A503" t="str">
            <v>169456001</v>
          </cell>
          <cell r="B503" t="str">
            <v>169456001 TOTAL CATEGORIA D CREDITO AYC</v>
          </cell>
          <cell r="C503">
            <v>0</v>
          </cell>
        </row>
        <row r="504">
          <cell r="A504" t="str">
            <v>169456002</v>
          </cell>
          <cell r="B504" t="str">
            <v>169456002 TOTAL CATEGORIA D CREDITO MORA AYC</v>
          </cell>
          <cell r="C504">
            <v>0</v>
          </cell>
        </row>
        <row r="505">
          <cell r="A505">
            <v>0</v>
          </cell>
          <cell r="B505" t="str">
            <v>Total. Categoria D Credito Significativo,int</v>
          </cell>
          <cell r="C505">
            <v>0</v>
          </cell>
        </row>
        <row r="506">
          <cell r="A506" t="str">
            <v>169457001</v>
          </cell>
          <cell r="B506" t="str">
            <v>169457001 TOTAL CATEGORIA E CREDITO AYC</v>
          </cell>
          <cell r="C506">
            <v>-1018686</v>
          </cell>
        </row>
        <row r="507">
          <cell r="A507" t="str">
            <v>169457002</v>
          </cell>
          <cell r="B507" t="str">
            <v>169457002 CATEGORIA D CREDITO SIGNIFICATIVA AYC</v>
          </cell>
          <cell r="C507">
            <v>-80121</v>
          </cell>
        </row>
        <row r="508">
          <cell r="A508">
            <v>0</v>
          </cell>
          <cell r="B508">
            <v>0</v>
          </cell>
          <cell r="C508">
            <v>-1098807</v>
          </cell>
        </row>
        <row r="509">
          <cell r="A509">
            <v>0</v>
          </cell>
          <cell r="B509" t="str">
            <v>Total 1694 Prov cuentas por cobrar comercial</v>
          </cell>
          <cell r="C509">
            <v>-1214807</v>
          </cell>
        </row>
        <row r="510">
          <cell r="A510">
            <v>0</v>
          </cell>
          <cell r="B510" t="str">
            <v>1696. Provision cuentas por cobrar de consumo</v>
          </cell>
          <cell r="C510">
            <v>0</v>
          </cell>
        </row>
        <row r="511">
          <cell r="A511">
            <v>0</v>
          </cell>
          <cell r="B511" t="str">
            <v>169653. Categoria B credito aceptable inter.</v>
          </cell>
          <cell r="C511">
            <v>0</v>
          </cell>
        </row>
        <row r="512">
          <cell r="A512" t="str">
            <v>169653001</v>
          </cell>
          <cell r="B512" t="str">
            <v>169653001 ASEGURADORA SOLIDARIA AYC</v>
          </cell>
          <cell r="C512">
            <v>-3119615</v>
          </cell>
        </row>
        <row r="513">
          <cell r="A513" t="str">
            <v>169653002</v>
          </cell>
          <cell r="B513" t="str">
            <v>169653002 INTERESES MORA CATEGORIA  B</v>
          </cell>
          <cell r="C513">
            <v>-145995</v>
          </cell>
        </row>
        <row r="514">
          <cell r="A514">
            <v>0</v>
          </cell>
          <cell r="B514" t="str">
            <v>Total Categoria B credito aceptable inter.</v>
          </cell>
          <cell r="C514">
            <v>-3265610</v>
          </cell>
        </row>
        <row r="515">
          <cell r="A515">
            <v>0</v>
          </cell>
          <cell r="B515" t="str">
            <v>169654. Categoria C credito apreciable inter</v>
          </cell>
          <cell r="C515">
            <v>0</v>
          </cell>
        </row>
        <row r="516">
          <cell r="A516" t="str">
            <v>169654001</v>
          </cell>
          <cell r="B516" t="str">
            <v>169654001 CATEGORIA C CREDITO ACEPTABLE INTERESES AYC</v>
          </cell>
          <cell r="C516">
            <v>-5003489</v>
          </cell>
        </row>
        <row r="517">
          <cell r="A517" t="str">
            <v>169654002</v>
          </cell>
          <cell r="B517" t="str">
            <v>169654002 CATEGORIA C CREDITO ACEPTABLE INTERESES MORA AYC</v>
          </cell>
          <cell r="C517">
            <v>-300466</v>
          </cell>
        </row>
        <row r="518">
          <cell r="A518">
            <v>0</v>
          </cell>
          <cell r="B518" t="str">
            <v>Total Categoria C credito apreciable inter</v>
          </cell>
          <cell r="C518">
            <v>-5303955</v>
          </cell>
        </row>
        <row r="519">
          <cell r="A519">
            <v>0</v>
          </cell>
          <cell r="B519" t="str">
            <v>169656. Categoria D credito significativo int</v>
          </cell>
          <cell r="C519">
            <v>0</v>
          </cell>
        </row>
        <row r="520">
          <cell r="A520" t="str">
            <v>169656001</v>
          </cell>
          <cell r="B520" t="str">
            <v>169656001 CATEGORIA D CREDITO ACEPTABLE INTERESES AYC</v>
          </cell>
          <cell r="C520">
            <v>-2067407</v>
          </cell>
        </row>
        <row r="521">
          <cell r="A521" t="str">
            <v>169656002</v>
          </cell>
          <cell r="B521" t="str">
            <v>169656002 CATEGORIA D CREDITO ACEPTABLE INTERESES MORA  AYC</v>
          </cell>
          <cell r="C521">
            <v>-91502</v>
          </cell>
        </row>
        <row r="522">
          <cell r="A522">
            <v>0</v>
          </cell>
          <cell r="B522" t="str">
            <v>Total Categoria D credito significativo int</v>
          </cell>
          <cell r="C522">
            <v>-2158909</v>
          </cell>
        </row>
        <row r="523">
          <cell r="A523">
            <v>0</v>
          </cell>
          <cell r="B523" t="str">
            <v>169657. Categoria E credito irrecuperab.inter</v>
          </cell>
          <cell r="C523">
            <v>0</v>
          </cell>
        </row>
        <row r="524">
          <cell r="A524" t="str">
            <v>169657001</v>
          </cell>
          <cell r="B524" t="str">
            <v>169657001 CATEGORIA E CREDITO ACEPTABLE INTERESES AYC</v>
          </cell>
          <cell r="C524">
            <v>-5773342</v>
          </cell>
        </row>
        <row r="525">
          <cell r="A525" t="str">
            <v>169657002</v>
          </cell>
          <cell r="B525" t="str">
            <v>169657002 CATEGORIA E CREDITO ACEPTABLE INTERESES MORA AYC</v>
          </cell>
          <cell r="C525">
            <v>-554457</v>
          </cell>
        </row>
        <row r="526">
          <cell r="A526">
            <v>0</v>
          </cell>
          <cell r="B526" t="str">
            <v>Total Categoria E credito irrecuperab.inter</v>
          </cell>
          <cell r="C526">
            <v>-6327799</v>
          </cell>
        </row>
        <row r="527">
          <cell r="A527">
            <v>0</v>
          </cell>
          <cell r="B527" t="str">
            <v>Total 1696 Prov cuentas por cobrar de consumo</v>
          </cell>
          <cell r="C527">
            <v>-17056273</v>
          </cell>
        </row>
        <row r="528">
          <cell r="A528">
            <v>0</v>
          </cell>
          <cell r="B528" t="str">
            <v>1698. Otras provisiones cuentas por cobrar</v>
          </cell>
          <cell r="C528">
            <v>0</v>
          </cell>
        </row>
        <row r="529">
          <cell r="A529">
            <v>0</v>
          </cell>
          <cell r="B529" t="str">
            <v>169895. Diversas Otras</v>
          </cell>
          <cell r="C529">
            <v>0</v>
          </cell>
        </row>
        <row r="530">
          <cell r="A530" t="str">
            <v>169895001</v>
          </cell>
          <cell r="B530" t="str">
            <v>169895001 PROVISIÓN DIVERSAS OTRAS</v>
          </cell>
          <cell r="C530">
            <v>0</v>
          </cell>
        </row>
        <row r="531">
          <cell r="A531" t="str">
            <v>169895002</v>
          </cell>
          <cell r="B531" t="str">
            <v>169895002 PROVISIÓN PARA OTRAS CUENTA POR COB</v>
          </cell>
          <cell r="C531">
            <v>-164644547</v>
          </cell>
        </row>
        <row r="532">
          <cell r="A532">
            <v>0</v>
          </cell>
          <cell r="B532" t="str">
            <v>Total Diversas Otras</v>
          </cell>
          <cell r="C532">
            <v>-164644547</v>
          </cell>
        </row>
        <row r="533">
          <cell r="A533">
            <v>0</v>
          </cell>
          <cell r="B533" t="str">
            <v>Total 1698 Otras prov cuentas por cobrar</v>
          </cell>
          <cell r="C533">
            <v>-164644547</v>
          </cell>
        </row>
        <row r="534">
          <cell r="A534">
            <v>0</v>
          </cell>
          <cell r="B534" t="str">
            <v>Total 16. Cuentas por Cobrar</v>
          </cell>
          <cell r="C534">
            <v>33064116131</v>
          </cell>
        </row>
        <row r="535">
          <cell r="A535">
            <v>0</v>
          </cell>
          <cell r="B535" t="str">
            <v>17. Propiedades planta y Equipo</v>
          </cell>
          <cell r="C535">
            <v>0</v>
          </cell>
        </row>
        <row r="536">
          <cell r="A536">
            <v>0</v>
          </cell>
          <cell r="B536" t="str">
            <v>1705. Terrenos</v>
          </cell>
          <cell r="C536">
            <v>0</v>
          </cell>
        </row>
        <row r="537">
          <cell r="A537">
            <v>0</v>
          </cell>
          <cell r="B537" t="str">
            <v>170505. Urbanos</v>
          </cell>
          <cell r="C537">
            <v>0</v>
          </cell>
        </row>
        <row r="538">
          <cell r="A538" t="str">
            <v>170505000</v>
          </cell>
          <cell r="B538" t="str">
            <v>170505000 TERRENOS</v>
          </cell>
          <cell r="C538">
            <v>3110760063</v>
          </cell>
        </row>
        <row r="539">
          <cell r="A539">
            <v>0</v>
          </cell>
          <cell r="B539" t="str">
            <v>Total Urbanos</v>
          </cell>
          <cell r="C539">
            <v>3110760063</v>
          </cell>
        </row>
        <row r="540">
          <cell r="A540">
            <v>0</v>
          </cell>
          <cell r="B540" t="str">
            <v>Total 1705 Terrenos</v>
          </cell>
          <cell r="C540">
            <v>3110760063</v>
          </cell>
        </row>
        <row r="541">
          <cell r="A541">
            <v>0</v>
          </cell>
          <cell r="B541" t="str">
            <v>1710. Construcciones o montajes en curso</v>
          </cell>
          <cell r="C541">
            <v>0</v>
          </cell>
        </row>
        <row r="542">
          <cell r="A542">
            <v>0</v>
          </cell>
          <cell r="B542" t="str">
            <v>171005. Construcciones en proceso</v>
          </cell>
          <cell r="C542">
            <v>0</v>
          </cell>
        </row>
        <row r="543">
          <cell r="A543" t="str">
            <v>171005000</v>
          </cell>
          <cell r="B543" t="str">
            <v>171005000 CONSTRUCCIONES EN CURSO</v>
          </cell>
          <cell r="C543">
            <v>40799208</v>
          </cell>
        </row>
        <row r="544">
          <cell r="A544">
            <v>0</v>
          </cell>
          <cell r="B544" t="str">
            <v>Total Construcciones en proceso</v>
          </cell>
          <cell r="C544">
            <v>40799208</v>
          </cell>
        </row>
        <row r="545">
          <cell r="A545">
            <v>0</v>
          </cell>
          <cell r="B545" t="str">
            <v>171010. Maquinaria en Montaje</v>
          </cell>
          <cell r="C545">
            <v>0</v>
          </cell>
        </row>
        <row r="546">
          <cell r="A546" t="str">
            <v>171010000</v>
          </cell>
          <cell r="B546" t="str">
            <v>171010000 MAQUINARIA EN MONTAJE</v>
          </cell>
          <cell r="C546">
            <v>0</v>
          </cell>
        </row>
        <row r="547">
          <cell r="A547">
            <v>0</v>
          </cell>
          <cell r="B547" t="str">
            <v>Total Maquinaria en Montaje</v>
          </cell>
          <cell r="C547">
            <v>0</v>
          </cell>
        </row>
        <row r="548">
          <cell r="A548">
            <v>0</v>
          </cell>
          <cell r="B548" t="str">
            <v>Total 1710 Construcciones o montajes en curso</v>
          </cell>
          <cell r="C548">
            <v>40799208</v>
          </cell>
        </row>
        <row r="549">
          <cell r="A549">
            <v>0</v>
          </cell>
          <cell r="B549" t="str">
            <v>1715. Edificaciones</v>
          </cell>
          <cell r="C549">
            <v>0</v>
          </cell>
        </row>
        <row r="550">
          <cell r="A550">
            <v>0</v>
          </cell>
          <cell r="B550" t="str">
            <v>171505. Edificios</v>
          </cell>
          <cell r="C550">
            <v>0</v>
          </cell>
        </row>
        <row r="551">
          <cell r="A551" t="str">
            <v>171505000</v>
          </cell>
          <cell r="B551" t="str">
            <v>171505000 EDIFICIOS</v>
          </cell>
          <cell r="C551">
            <v>4099487135</v>
          </cell>
        </row>
        <row r="552">
          <cell r="A552">
            <v>0</v>
          </cell>
          <cell r="B552" t="str">
            <v>Total Edificios</v>
          </cell>
          <cell r="C552">
            <v>4099487135</v>
          </cell>
        </row>
        <row r="553">
          <cell r="A553">
            <v>0</v>
          </cell>
          <cell r="B553" t="str">
            <v>171510. Oficinas</v>
          </cell>
          <cell r="C553">
            <v>0</v>
          </cell>
        </row>
        <row r="554">
          <cell r="A554" t="str">
            <v>171510000</v>
          </cell>
          <cell r="B554" t="str">
            <v>171510000 OFICINAS BOGOTA</v>
          </cell>
          <cell r="C554">
            <v>577302211</v>
          </cell>
        </row>
        <row r="555">
          <cell r="A555">
            <v>0</v>
          </cell>
          <cell r="B555" t="str">
            <v>Total Oficinas</v>
          </cell>
          <cell r="C555">
            <v>577302211</v>
          </cell>
        </row>
        <row r="556">
          <cell r="A556">
            <v>0</v>
          </cell>
          <cell r="B556" t="str">
            <v>Total 1715 Edificaciones</v>
          </cell>
          <cell r="C556">
            <v>4676789346</v>
          </cell>
        </row>
        <row r="557">
          <cell r="A557">
            <v>0</v>
          </cell>
          <cell r="B557" t="str">
            <v>1720. Muebles y equipo de oficina</v>
          </cell>
          <cell r="C557">
            <v>0</v>
          </cell>
        </row>
        <row r="558">
          <cell r="A558">
            <v>0</v>
          </cell>
          <cell r="B558" t="str">
            <v>172010. Muebles</v>
          </cell>
          <cell r="C558">
            <v>0</v>
          </cell>
        </row>
        <row r="559">
          <cell r="A559" t="str">
            <v>172010000</v>
          </cell>
          <cell r="B559" t="str">
            <v>172010000 MUEBLES Y ENSERES</v>
          </cell>
          <cell r="C559">
            <v>485271659</v>
          </cell>
        </row>
        <row r="560">
          <cell r="A560" t="str">
            <v>172010002</v>
          </cell>
          <cell r="B560" t="str">
            <v>172010002 MUEBLES Y ENSERES AYC</v>
          </cell>
          <cell r="C560">
            <v>45057950</v>
          </cell>
        </row>
        <row r="561">
          <cell r="A561">
            <v>0</v>
          </cell>
          <cell r="B561" t="str">
            <v>Total Muebles</v>
          </cell>
          <cell r="C561">
            <v>530329609</v>
          </cell>
        </row>
        <row r="562">
          <cell r="A562">
            <v>0</v>
          </cell>
          <cell r="B562" t="str">
            <v>172015. Equipo</v>
          </cell>
          <cell r="C562">
            <v>0</v>
          </cell>
        </row>
        <row r="563">
          <cell r="A563" t="str">
            <v>172015000</v>
          </cell>
          <cell r="B563" t="str">
            <v>172015000 EQUIPO DE OFICINA</v>
          </cell>
          <cell r="C563">
            <v>208442541</v>
          </cell>
        </row>
        <row r="564">
          <cell r="A564" t="str">
            <v>172015001</v>
          </cell>
          <cell r="B564" t="str">
            <v>172015001 EQUIPO DE OFICINA AYC</v>
          </cell>
          <cell r="C564">
            <v>661728</v>
          </cell>
        </row>
        <row r="565">
          <cell r="A565" t="str">
            <v>172015011</v>
          </cell>
          <cell r="B565" t="str">
            <v>172015011 EQUIPO DE OFICINA DE AYC</v>
          </cell>
          <cell r="C565">
            <v>1448041</v>
          </cell>
        </row>
        <row r="566">
          <cell r="A566">
            <v>0</v>
          </cell>
          <cell r="B566" t="str">
            <v>Total Equipo</v>
          </cell>
          <cell r="C566">
            <v>210552310</v>
          </cell>
        </row>
        <row r="567">
          <cell r="A567">
            <v>0</v>
          </cell>
          <cell r="B567" t="str">
            <v>Total 1720 Muebles y equipo de oficina</v>
          </cell>
          <cell r="C567">
            <v>740881919</v>
          </cell>
        </row>
        <row r="568">
          <cell r="A568">
            <v>0</v>
          </cell>
          <cell r="B568" t="str">
            <v>1725. Equipo de computo y comunicacion</v>
          </cell>
          <cell r="C568">
            <v>0</v>
          </cell>
        </row>
        <row r="569">
          <cell r="A569">
            <v>0</v>
          </cell>
          <cell r="B569" t="str">
            <v>172505. Equipos de Computo</v>
          </cell>
          <cell r="C569">
            <v>0</v>
          </cell>
        </row>
        <row r="570">
          <cell r="A570" t="str">
            <v>172505000</v>
          </cell>
          <cell r="B570" t="str">
            <v>172505000 COMPUTADORES</v>
          </cell>
          <cell r="C570">
            <v>2067613478</v>
          </cell>
        </row>
        <row r="571">
          <cell r="A571" t="str">
            <v>172505001</v>
          </cell>
          <cell r="B571" t="str">
            <v>172505001 COMPUTADORES CAMBIO TECNOLOGICO AYC</v>
          </cell>
          <cell r="C571">
            <v>33018247</v>
          </cell>
        </row>
        <row r="572">
          <cell r="A572" t="str">
            <v>172505011</v>
          </cell>
          <cell r="B572" t="str">
            <v>172505011 COMPUTADORES CAMBIO TECNOLO AYC</v>
          </cell>
          <cell r="C572">
            <v>0</v>
          </cell>
        </row>
        <row r="573">
          <cell r="A573">
            <v>0</v>
          </cell>
          <cell r="B573" t="str">
            <v>Total Equipos de Computo</v>
          </cell>
          <cell r="C573">
            <v>2100631725</v>
          </cell>
        </row>
        <row r="574">
          <cell r="A574">
            <v>0</v>
          </cell>
          <cell r="B574" t="str">
            <v>172510. Equipos de comunicacion</v>
          </cell>
          <cell r="C574">
            <v>0</v>
          </cell>
        </row>
        <row r="575">
          <cell r="A575" t="str">
            <v>172510000</v>
          </cell>
          <cell r="B575" t="str">
            <v>172510000 EQUIPO DE TELECOMUNICACIÓN</v>
          </cell>
          <cell r="C575">
            <v>305680126</v>
          </cell>
        </row>
        <row r="576">
          <cell r="A576" t="str">
            <v>172510001</v>
          </cell>
          <cell r="B576" t="str">
            <v>172510001 EQUIPO DE TELCOMUNICACIONES AYC</v>
          </cell>
          <cell r="C576">
            <v>1528166</v>
          </cell>
        </row>
        <row r="577">
          <cell r="A577">
            <v>0</v>
          </cell>
          <cell r="B577" t="str">
            <v>Total Equipos de comunicacion</v>
          </cell>
          <cell r="C577">
            <v>307208292</v>
          </cell>
        </row>
        <row r="578">
          <cell r="A578">
            <v>0</v>
          </cell>
          <cell r="B578" t="str">
            <v>Total 1725 Eq de computo y comunicacion</v>
          </cell>
          <cell r="C578">
            <v>2407840017</v>
          </cell>
        </row>
        <row r="579">
          <cell r="A579">
            <v>0</v>
          </cell>
          <cell r="B579" t="str">
            <v>1732. Envases Y Empaques</v>
          </cell>
          <cell r="C579">
            <v>0</v>
          </cell>
        </row>
        <row r="580">
          <cell r="A580">
            <v>0</v>
          </cell>
          <cell r="B580" t="str">
            <v>173205. Envases Y empaques (cjas Plasticas)</v>
          </cell>
          <cell r="C580">
            <v>0</v>
          </cell>
        </row>
        <row r="581">
          <cell r="A581" t="str">
            <v>173205000</v>
          </cell>
          <cell r="B581" t="str">
            <v>173205000 ENVASES Y EMPAQUES</v>
          </cell>
          <cell r="C581">
            <v>331868984</v>
          </cell>
        </row>
        <row r="582">
          <cell r="A582">
            <v>0</v>
          </cell>
          <cell r="B582" t="str">
            <v>Total Envases Y empaques (cjas Plasticas)</v>
          </cell>
          <cell r="C582">
            <v>331868984</v>
          </cell>
        </row>
        <row r="583">
          <cell r="A583">
            <v>0</v>
          </cell>
          <cell r="B583" t="str">
            <v>Total  1732 Envases Y Empaques</v>
          </cell>
          <cell r="C583">
            <v>331868984</v>
          </cell>
        </row>
        <row r="584">
          <cell r="A584">
            <v>0</v>
          </cell>
          <cell r="B584" t="str">
            <v>1745. Maquinaria y Equipo</v>
          </cell>
          <cell r="C584">
            <v>0</v>
          </cell>
        </row>
        <row r="585">
          <cell r="A585">
            <v>0</v>
          </cell>
          <cell r="B585" t="str">
            <v>174505. Maquinaria</v>
          </cell>
          <cell r="C585">
            <v>0</v>
          </cell>
        </row>
        <row r="586">
          <cell r="A586" t="str">
            <v>174505000</v>
          </cell>
          <cell r="B586" t="str">
            <v>174505000 MAQUINARIA</v>
          </cell>
          <cell r="C586">
            <v>4084811016</v>
          </cell>
        </row>
        <row r="587">
          <cell r="A587">
            <v>0</v>
          </cell>
          <cell r="B587" t="str">
            <v>Total Maquinaria</v>
          </cell>
          <cell r="C587">
            <v>4084811016</v>
          </cell>
        </row>
        <row r="588">
          <cell r="A588">
            <v>0</v>
          </cell>
          <cell r="B588" t="str">
            <v>174510. Equipo</v>
          </cell>
          <cell r="C588">
            <v>0</v>
          </cell>
        </row>
        <row r="589">
          <cell r="A589" t="str">
            <v>174510000</v>
          </cell>
          <cell r="B589" t="str">
            <v>174510000 EQUIPO BODEGA</v>
          </cell>
          <cell r="C589">
            <v>371778529</v>
          </cell>
        </row>
        <row r="590">
          <cell r="A590">
            <v>0</v>
          </cell>
          <cell r="B590" t="str">
            <v>Total Equipo</v>
          </cell>
          <cell r="C590">
            <v>371778529</v>
          </cell>
        </row>
        <row r="591">
          <cell r="A591">
            <v>0</v>
          </cell>
          <cell r="B591" t="str">
            <v>Total 1745 Maquinaria y Equipo</v>
          </cell>
          <cell r="C591">
            <v>4456589545</v>
          </cell>
        </row>
        <row r="592">
          <cell r="A592">
            <v>0</v>
          </cell>
          <cell r="B592" t="str">
            <v>1795. Depreciacion Acumulada</v>
          </cell>
          <cell r="C592">
            <v>0</v>
          </cell>
        </row>
        <row r="593">
          <cell r="A593">
            <v>0</v>
          </cell>
          <cell r="B593" t="str">
            <v>179505. Edificaciones</v>
          </cell>
          <cell r="C593">
            <v>0</v>
          </cell>
        </row>
        <row r="594">
          <cell r="A594" t="str">
            <v>179505000</v>
          </cell>
          <cell r="B594" t="str">
            <v>179505000 DEPRECIACION EDIFICACIONES</v>
          </cell>
          <cell r="C594">
            <v>-2575869120</v>
          </cell>
        </row>
        <row r="595">
          <cell r="A595">
            <v>0</v>
          </cell>
          <cell r="B595" t="str">
            <v>Total Edificaciones</v>
          </cell>
          <cell r="C595">
            <v>-2575869120</v>
          </cell>
        </row>
        <row r="596">
          <cell r="A596">
            <v>0</v>
          </cell>
          <cell r="B596" t="str">
            <v>179510. Muebles y equipo de oficina</v>
          </cell>
          <cell r="C596">
            <v>0</v>
          </cell>
        </row>
        <row r="597">
          <cell r="A597" t="str">
            <v>179510000</v>
          </cell>
          <cell r="B597" t="str">
            <v>179510000 DEPRECIACIÓN MUEBLES Y ENSERES Y EQUIPO DE OFICINA</v>
          </cell>
          <cell r="C597">
            <v>-191969526</v>
          </cell>
        </row>
        <row r="598">
          <cell r="A598" t="str">
            <v>179510001</v>
          </cell>
          <cell r="B598" t="str">
            <v>179510001 DEPREC MUEBLES Y ENSERES Y EQUIPO DE OFICINA  AYC</v>
          </cell>
          <cell r="C598">
            <v>-375483</v>
          </cell>
        </row>
        <row r="599">
          <cell r="A599" t="str">
            <v>179510002</v>
          </cell>
          <cell r="B599" t="str">
            <v>179510002 DEPRECIACIÓN EQUIPO DE OFICINA   AYC</v>
          </cell>
          <cell r="C599">
            <v>-57805</v>
          </cell>
        </row>
        <row r="600">
          <cell r="A600">
            <v>0</v>
          </cell>
          <cell r="B600" t="str">
            <v>Total Muebles y equipo de oficina</v>
          </cell>
          <cell r="C600">
            <v>-192402814</v>
          </cell>
        </row>
        <row r="601">
          <cell r="A601">
            <v>0</v>
          </cell>
          <cell r="B601" t="str">
            <v>179520. Equipo de computacion y comunicacion</v>
          </cell>
          <cell r="C601">
            <v>0</v>
          </cell>
        </row>
        <row r="602">
          <cell r="A602" t="str">
            <v>179520000</v>
          </cell>
          <cell r="B602" t="str">
            <v>179520000 DEPRECIACIÓN COMPUTADORES Y COMUNICACIONES</v>
          </cell>
          <cell r="C602">
            <v>-1223382324</v>
          </cell>
        </row>
        <row r="603">
          <cell r="A603" t="str">
            <v>179520001</v>
          </cell>
          <cell r="B603" t="str">
            <v>179520001 DEPRECIACIÓN COMPUTADORES  AYC</v>
          </cell>
          <cell r="C603">
            <v>-9064265</v>
          </cell>
        </row>
        <row r="604">
          <cell r="A604" t="str">
            <v>179520002</v>
          </cell>
          <cell r="B604" t="str">
            <v>179520002 DEPRECIACIÓN COMUNICACIONES   AYC</v>
          </cell>
          <cell r="C604">
            <v>-65114</v>
          </cell>
        </row>
        <row r="605">
          <cell r="A605">
            <v>0</v>
          </cell>
          <cell r="B605" t="str">
            <v>Total Equipo de computacion y comunicacion</v>
          </cell>
          <cell r="C605">
            <v>-1232511703</v>
          </cell>
        </row>
        <row r="606">
          <cell r="A606">
            <v>0</v>
          </cell>
          <cell r="B606" t="str">
            <v>179535. Envases y Empaques</v>
          </cell>
          <cell r="C606">
            <v>0</v>
          </cell>
        </row>
        <row r="607">
          <cell r="A607" t="str">
            <v>179535000</v>
          </cell>
          <cell r="B607" t="str">
            <v>179535000 DEPRECIACIÓN DEPRECIACION ENVASES Y EMPAQUES</v>
          </cell>
          <cell r="C607">
            <v>-231388900</v>
          </cell>
        </row>
        <row r="608">
          <cell r="A608">
            <v>0</v>
          </cell>
          <cell r="B608" t="str">
            <v>Total Envases y Empaques</v>
          </cell>
          <cell r="C608">
            <v>-231388900</v>
          </cell>
        </row>
        <row r="609">
          <cell r="A609">
            <v>0</v>
          </cell>
          <cell r="B609" t="str">
            <v>179545. Maquinaria Y equipo</v>
          </cell>
          <cell r="C609">
            <v>0</v>
          </cell>
        </row>
        <row r="610">
          <cell r="A610" t="str">
            <v>179545000</v>
          </cell>
          <cell r="B610" t="str">
            <v>179545000 DEPRECIACIÓN MAQUINARIA Y EQUIPO</v>
          </cell>
          <cell r="C610">
            <v>-389438910</v>
          </cell>
        </row>
        <row r="611">
          <cell r="A611">
            <v>0</v>
          </cell>
          <cell r="B611" t="str">
            <v>Total Maquinaria Y equipo</v>
          </cell>
          <cell r="C611">
            <v>-389438910</v>
          </cell>
        </row>
        <row r="612">
          <cell r="A612">
            <v>0</v>
          </cell>
          <cell r="B612" t="str">
            <v>Total 1795 Depreciacion Acumulada</v>
          </cell>
          <cell r="C612">
            <v>-4621611447</v>
          </cell>
        </row>
        <row r="613">
          <cell r="A613">
            <v>0</v>
          </cell>
          <cell r="B613" t="str">
            <v>Total 17. Propiedades planta y Equipo</v>
          </cell>
          <cell r="C613">
            <v>11143917635</v>
          </cell>
        </row>
        <row r="614">
          <cell r="A614">
            <v>0</v>
          </cell>
          <cell r="B614" t="str">
            <v>18. Diferidos</v>
          </cell>
          <cell r="C614">
            <v>0</v>
          </cell>
        </row>
        <row r="615">
          <cell r="A615">
            <v>0</v>
          </cell>
          <cell r="B615" t="str">
            <v>1810. Gastos Anticipados</v>
          </cell>
          <cell r="C615">
            <v>0</v>
          </cell>
        </row>
        <row r="616">
          <cell r="A616">
            <v>0</v>
          </cell>
          <cell r="B616" t="str">
            <v>181010. Seguros</v>
          </cell>
          <cell r="C616">
            <v>0</v>
          </cell>
        </row>
        <row r="617">
          <cell r="A617" t="str">
            <v>181010001</v>
          </cell>
          <cell r="B617" t="str">
            <v>181010001 GTOS ANTICIPADOS- POLIZAS</v>
          </cell>
          <cell r="C617">
            <v>0</v>
          </cell>
        </row>
        <row r="618">
          <cell r="A618" t="str">
            <v>181010010</v>
          </cell>
          <cell r="B618" t="str">
            <v>181010010 GTOS ANTICIPADOS- POLIZAS AUTOMOVILES</v>
          </cell>
          <cell r="C618">
            <v>0</v>
          </cell>
        </row>
        <row r="619">
          <cell r="A619" t="str">
            <v>181010011</v>
          </cell>
          <cell r="B619" t="str">
            <v>181010011 GTOS ANTICIPADOS- POL. MANEJO GLOBAL CIAL.</v>
          </cell>
          <cell r="C619">
            <v>22753979</v>
          </cell>
        </row>
        <row r="620">
          <cell r="A620" t="str">
            <v>181010012</v>
          </cell>
          <cell r="B620" t="str">
            <v>181010012 GTOS ANTICIPADOS- POLIZA RESPONSABILIDAD CIVIL</v>
          </cell>
          <cell r="C620">
            <v>1166669</v>
          </cell>
        </row>
        <row r="621">
          <cell r="A621" t="str">
            <v>181010013</v>
          </cell>
          <cell r="B621" t="str">
            <v>181010013 GTOS ANTICIPADOS- POLIZA ROTURA MAQUINARIA</v>
          </cell>
          <cell r="C621">
            <v>625629</v>
          </cell>
        </row>
        <row r="622">
          <cell r="A622" t="str">
            <v>181010014</v>
          </cell>
          <cell r="B622" t="str">
            <v>181010014 GTOS ANTICIPADOS- POLIZA ROTURA VIDRIOS</v>
          </cell>
          <cell r="C622">
            <v>59596</v>
          </cell>
        </row>
        <row r="623">
          <cell r="A623" t="str">
            <v>181010015</v>
          </cell>
          <cell r="B623" t="str">
            <v>181010015 GTOS ANTICIPADOS- POLIZA EQUIPOS ELECTRONICOS</v>
          </cell>
          <cell r="C623">
            <v>17034601</v>
          </cell>
        </row>
        <row r="624">
          <cell r="A624" t="str">
            <v>181010016</v>
          </cell>
          <cell r="B624" t="str">
            <v>181010016 GTOS ANTICIPADOS- POLIZA INCENDIO FIJA</v>
          </cell>
          <cell r="C624">
            <v>8753900</v>
          </cell>
        </row>
        <row r="625">
          <cell r="A625" t="str">
            <v>181010017</v>
          </cell>
          <cell r="B625" t="str">
            <v>181010017 GTOS ANTICIPADOS- POLIZA SUSTRACCION FIJA</v>
          </cell>
          <cell r="C625">
            <v>247923</v>
          </cell>
        </row>
        <row r="626">
          <cell r="A626" t="str">
            <v>181010018</v>
          </cell>
          <cell r="B626" t="str">
            <v>181010018 GTOS ANTICIPADOS- POLIZA SUSTRACCION FLOTANTE</v>
          </cell>
          <cell r="C626">
            <v>36540237</v>
          </cell>
        </row>
        <row r="627">
          <cell r="A627" t="str">
            <v>181010019</v>
          </cell>
          <cell r="B627" t="str">
            <v>181010019 GTOS ANTICIPADOS- POLIZA INCENDIO FLOTANTE</v>
          </cell>
          <cell r="C627">
            <v>41412299</v>
          </cell>
        </row>
        <row r="628">
          <cell r="A628" t="str">
            <v>181010051</v>
          </cell>
          <cell r="B628" t="str">
            <v>181010051 GASTOS POR FONDOS SOCIALES</v>
          </cell>
          <cell r="C628">
            <v>0</v>
          </cell>
        </row>
        <row r="629">
          <cell r="A629">
            <v>0</v>
          </cell>
          <cell r="B629" t="str">
            <v>Total Seguros</v>
          </cell>
          <cell r="C629">
            <v>128594833</v>
          </cell>
        </row>
        <row r="630">
          <cell r="A630">
            <v>0</v>
          </cell>
          <cell r="B630" t="str">
            <v>181020. Contrato de Mantenimiento</v>
          </cell>
          <cell r="C630">
            <v>0</v>
          </cell>
        </row>
        <row r="631">
          <cell r="A631" t="str">
            <v>181020001</v>
          </cell>
          <cell r="B631" t="str">
            <v>181020001 GTOS ANTICIPADOS- MANTENIMEINTO</v>
          </cell>
          <cell r="C631">
            <v>0</v>
          </cell>
        </row>
        <row r="632">
          <cell r="A632">
            <v>0</v>
          </cell>
          <cell r="B632" t="str">
            <v>Total Contrato de Mantenimiento</v>
          </cell>
          <cell r="C632">
            <v>0</v>
          </cell>
        </row>
        <row r="633">
          <cell r="A633">
            <v>0</v>
          </cell>
          <cell r="B633" t="str">
            <v>181040. Suscripciones</v>
          </cell>
          <cell r="C633">
            <v>0</v>
          </cell>
        </row>
        <row r="634">
          <cell r="A634" t="str">
            <v>181040001</v>
          </cell>
          <cell r="B634" t="str">
            <v>181040001 GTOS ANTICIPADOS -SUSCRIPCIONES</v>
          </cell>
          <cell r="C634">
            <v>3850000</v>
          </cell>
        </row>
        <row r="635">
          <cell r="A635">
            <v>0</v>
          </cell>
          <cell r="B635" t="str">
            <v>Total Suscripciones</v>
          </cell>
          <cell r="C635">
            <v>3850000</v>
          </cell>
        </row>
        <row r="636">
          <cell r="A636">
            <v>0</v>
          </cell>
          <cell r="B636" t="str">
            <v>Total 1810 Gastos Anticipados</v>
          </cell>
          <cell r="C636">
            <v>132444833</v>
          </cell>
        </row>
        <row r="637">
          <cell r="A637">
            <v>0</v>
          </cell>
          <cell r="B637" t="str">
            <v>1820. Cargos Diferidos</v>
          </cell>
          <cell r="C637">
            <v>0</v>
          </cell>
        </row>
        <row r="638">
          <cell r="A638">
            <v>0</v>
          </cell>
          <cell r="B638" t="str">
            <v>182005. Organizacion y Preoperativos</v>
          </cell>
          <cell r="C638">
            <v>0</v>
          </cell>
        </row>
        <row r="639">
          <cell r="A639" t="str">
            <v>182005051</v>
          </cell>
          <cell r="B639" t="str">
            <v>182005051 ORGANIZACION Y PREOPERATIVOS CALI</v>
          </cell>
          <cell r="C639">
            <v>0</v>
          </cell>
        </row>
        <row r="640">
          <cell r="A640">
            <v>0</v>
          </cell>
          <cell r="B640" t="str">
            <v>Total Organizacion y Preoperativos</v>
          </cell>
          <cell r="C640">
            <v>0</v>
          </cell>
        </row>
        <row r="641">
          <cell r="A641">
            <v>0</v>
          </cell>
          <cell r="B641" t="str">
            <v>182015. Estudios y Proyectos</v>
          </cell>
          <cell r="C641">
            <v>0</v>
          </cell>
        </row>
        <row r="642">
          <cell r="A642" t="str">
            <v>182015000</v>
          </cell>
          <cell r="B642" t="str">
            <v>182015000 DIFERIDOS -EQUIPO COMPUTO SAP</v>
          </cell>
          <cell r="C642">
            <v>0</v>
          </cell>
        </row>
        <row r="643">
          <cell r="A643" t="str">
            <v>182015002</v>
          </cell>
          <cell r="B643" t="str">
            <v>182015002 DIFERIDOS-AMORTIZACIÓN PROYECTO SAP</v>
          </cell>
          <cell r="C643">
            <v>0</v>
          </cell>
        </row>
        <row r="644">
          <cell r="A644" t="str">
            <v>182015003</v>
          </cell>
          <cell r="B644" t="str">
            <v>182015003 PROQYECTO FOMIPYME</v>
          </cell>
          <cell r="C644">
            <v>0</v>
          </cell>
        </row>
        <row r="645">
          <cell r="A645">
            <v>0</v>
          </cell>
          <cell r="B645" t="str">
            <v>Total Estudios y Proyectos</v>
          </cell>
          <cell r="C645">
            <v>0</v>
          </cell>
        </row>
        <row r="646">
          <cell r="A646">
            <v>0</v>
          </cell>
          <cell r="B646" t="str">
            <v>182020. Programas para Computador(sofware)</v>
          </cell>
          <cell r="C646">
            <v>0</v>
          </cell>
        </row>
        <row r="647">
          <cell r="A647" t="str">
            <v>182020000</v>
          </cell>
          <cell r="B647" t="str">
            <v>182020000 DIFER.-PROGRAMAS COMPUTADOR</v>
          </cell>
          <cell r="C647">
            <v>198281750</v>
          </cell>
        </row>
        <row r="648">
          <cell r="A648" t="str">
            <v>182020001</v>
          </cell>
          <cell r="B648" t="str">
            <v>182020001 DIFER.-PROGRAMAS COMPUTADOR AYC</v>
          </cell>
          <cell r="C648">
            <v>0</v>
          </cell>
        </row>
        <row r="649">
          <cell r="A649" t="str">
            <v>182020010</v>
          </cell>
          <cell r="B649" t="str">
            <v>182020010 CARGOS DIFERIDOS PROGRAMAS SOFTWARE</v>
          </cell>
          <cell r="C649">
            <v>1030389990</v>
          </cell>
        </row>
        <row r="650">
          <cell r="A650">
            <v>0</v>
          </cell>
          <cell r="B650" t="str">
            <v>Total Programas para Computador(sofware)</v>
          </cell>
          <cell r="C650">
            <v>1228671740</v>
          </cell>
        </row>
        <row r="651">
          <cell r="A651">
            <v>0</v>
          </cell>
          <cell r="B651" t="str">
            <v>182030. Mejoras Prop.Tomadas en arriendamien.</v>
          </cell>
          <cell r="C651">
            <v>0</v>
          </cell>
        </row>
        <row r="652">
          <cell r="A652" t="str">
            <v>182030010</v>
          </cell>
          <cell r="B652" t="str">
            <v>182030010 CARGOS DIFERIDOS MEJORAS PROPIEDADES ARRENDADAS</v>
          </cell>
          <cell r="C652">
            <v>0</v>
          </cell>
        </row>
        <row r="653">
          <cell r="A653">
            <v>0</v>
          </cell>
          <cell r="B653" t="str">
            <v>Total Mejoras Prop.Tomadas en arriendamien.</v>
          </cell>
          <cell r="C653">
            <v>0</v>
          </cell>
        </row>
        <row r="654">
          <cell r="A654">
            <v>0</v>
          </cell>
          <cell r="B654" t="str">
            <v>182045. Impuestos</v>
          </cell>
          <cell r="C654">
            <v>0</v>
          </cell>
        </row>
        <row r="655">
          <cell r="A655" t="str">
            <v>182045000</v>
          </cell>
          <cell r="B655" t="str">
            <v>182045000 DIFER.-IMPUESTO PREDIAL Y VALORIZACIÓN</v>
          </cell>
          <cell r="C655">
            <v>10223501</v>
          </cell>
        </row>
        <row r="656">
          <cell r="A656">
            <v>0</v>
          </cell>
          <cell r="B656" t="str">
            <v>Total  Impuestos</v>
          </cell>
          <cell r="C656">
            <v>10223501</v>
          </cell>
        </row>
        <row r="657">
          <cell r="A657">
            <v>0</v>
          </cell>
          <cell r="B657" t="str">
            <v>182050. Contribuciones y afiliaciones</v>
          </cell>
          <cell r="C657">
            <v>0</v>
          </cell>
        </row>
        <row r="658">
          <cell r="A658" t="str">
            <v>182050001</v>
          </cell>
          <cell r="B658" t="str">
            <v>182050001 DIFER.-SÚPER-SOLIDARIA</v>
          </cell>
          <cell r="C658">
            <v>30312256</v>
          </cell>
        </row>
        <row r="659">
          <cell r="A659">
            <v>0</v>
          </cell>
          <cell r="B659" t="str">
            <v>Total Contribuciones y afiliaciones</v>
          </cell>
          <cell r="C659">
            <v>30312256</v>
          </cell>
        </row>
        <row r="660">
          <cell r="A660">
            <v>0</v>
          </cell>
          <cell r="B660" t="str">
            <v>182065. Elementos Dotacion y suministro a tra</v>
          </cell>
          <cell r="C660">
            <v>0</v>
          </cell>
        </row>
        <row r="661">
          <cell r="A661" t="str">
            <v>182065000</v>
          </cell>
          <cell r="B661" t="str">
            <v>182065000 DIFER.-UNIFORMES Y DOTACION</v>
          </cell>
          <cell r="C661">
            <v>-513165</v>
          </cell>
        </row>
        <row r="662">
          <cell r="A662" t="str">
            <v>182065011</v>
          </cell>
          <cell r="B662" t="str">
            <v>182065011 DOTACION FUNCIONARIOS</v>
          </cell>
          <cell r="C662">
            <v>60761599</v>
          </cell>
        </row>
        <row r="663">
          <cell r="A663">
            <v>0</v>
          </cell>
          <cell r="B663" t="str">
            <v>Total Elementos Dotacion y suministro a trab,</v>
          </cell>
          <cell r="C663">
            <v>60248434</v>
          </cell>
        </row>
        <row r="664">
          <cell r="A664">
            <v>0</v>
          </cell>
          <cell r="B664" t="str">
            <v>182095. Otros</v>
          </cell>
          <cell r="C664">
            <v>0</v>
          </cell>
        </row>
        <row r="665">
          <cell r="A665" t="str">
            <v>182095000</v>
          </cell>
          <cell r="B665" t="str">
            <v>182095000 DIFER.-ELEMENTOS DE EMPAQUE</v>
          </cell>
          <cell r="C665">
            <v>0</v>
          </cell>
        </row>
        <row r="666">
          <cell r="A666">
            <v>0</v>
          </cell>
          <cell r="B666" t="str">
            <v>Total Otros</v>
          </cell>
          <cell r="C666">
            <v>0</v>
          </cell>
        </row>
        <row r="667">
          <cell r="A667">
            <v>0</v>
          </cell>
          <cell r="B667" t="str">
            <v>Total 1820 Cargos Diferidos</v>
          </cell>
          <cell r="C667">
            <v>1329455931</v>
          </cell>
        </row>
        <row r="668">
          <cell r="A668">
            <v>0</v>
          </cell>
          <cell r="B668" t="str">
            <v>Total 18. Diferidos</v>
          </cell>
          <cell r="C668">
            <v>1461900764</v>
          </cell>
        </row>
        <row r="669">
          <cell r="A669">
            <v>0</v>
          </cell>
          <cell r="B669" t="str">
            <v>19. Otros Activos</v>
          </cell>
          <cell r="C669">
            <v>0</v>
          </cell>
        </row>
        <row r="670">
          <cell r="A670">
            <v>0</v>
          </cell>
          <cell r="B670" t="str">
            <v>1904. Sucursales Y agencias</v>
          </cell>
          <cell r="C670">
            <v>0</v>
          </cell>
        </row>
        <row r="671">
          <cell r="A671">
            <v>0</v>
          </cell>
          <cell r="B671" t="str">
            <v>190405. Traslado de fondos</v>
          </cell>
          <cell r="C671">
            <v>0</v>
          </cell>
        </row>
        <row r="672">
          <cell r="A672" t="str">
            <v>190405001</v>
          </cell>
          <cell r="B672" t="str">
            <v>190405001 TRASLADO DE AHORROS</v>
          </cell>
          <cell r="C672">
            <v>0</v>
          </cell>
        </row>
        <row r="673">
          <cell r="A673" t="str">
            <v>190405002</v>
          </cell>
          <cell r="B673" t="str">
            <v>190405002 TRASLADO DE FONDOS</v>
          </cell>
          <cell r="C673">
            <v>0</v>
          </cell>
        </row>
        <row r="674">
          <cell r="A674" t="str">
            <v>190405003</v>
          </cell>
          <cell r="B674" t="str">
            <v>190405003 TRASLADO DE EXASOCIADOS</v>
          </cell>
          <cell r="C674">
            <v>0</v>
          </cell>
        </row>
        <row r="675">
          <cell r="A675" t="str">
            <v>190405004</v>
          </cell>
          <cell r="B675" t="str">
            <v>190405004 TRASLADO DE INVERSIONES</v>
          </cell>
          <cell r="C675">
            <v>0</v>
          </cell>
        </row>
        <row r="676">
          <cell r="A676" t="str">
            <v>190405005</v>
          </cell>
          <cell r="B676" t="str">
            <v>190405005 TRASLADO DE GASTOS GENERALES</v>
          </cell>
          <cell r="C676">
            <v>0</v>
          </cell>
        </row>
        <row r="677">
          <cell r="A677">
            <v>0</v>
          </cell>
          <cell r="B677" t="str">
            <v>Total Traslado de fondos</v>
          </cell>
          <cell r="C677">
            <v>0</v>
          </cell>
        </row>
        <row r="678">
          <cell r="A678">
            <v>0</v>
          </cell>
          <cell r="B678" t="str">
            <v>Total  1904 Sucursales Y agencias</v>
          </cell>
          <cell r="C678">
            <v>0</v>
          </cell>
        </row>
        <row r="679">
          <cell r="A679">
            <v>0</v>
          </cell>
          <cell r="B679" t="str">
            <v>1910. Activos intangibles</v>
          </cell>
          <cell r="C679">
            <v>0</v>
          </cell>
        </row>
        <row r="680">
          <cell r="A680">
            <v>0</v>
          </cell>
          <cell r="B680" t="str">
            <v>191005. Marcas y Patentes</v>
          </cell>
          <cell r="C680">
            <v>0</v>
          </cell>
        </row>
        <row r="681">
          <cell r="A681" t="str">
            <v>191005000</v>
          </cell>
          <cell r="B681" t="str">
            <v>191005000 INTANGIBLES-MARCAS Y PATENTES</v>
          </cell>
          <cell r="C681">
            <v>61022157</v>
          </cell>
        </row>
        <row r="682">
          <cell r="A682">
            <v>0</v>
          </cell>
          <cell r="B682" t="str">
            <v>Total Marcas y Patentes</v>
          </cell>
          <cell r="C682">
            <v>61022157</v>
          </cell>
        </row>
        <row r="683">
          <cell r="A683">
            <v>0</v>
          </cell>
          <cell r="B683" t="str">
            <v>Total 1910 Activos intangibles</v>
          </cell>
          <cell r="C683">
            <v>61022157</v>
          </cell>
        </row>
        <row r="684">
          <cell r="A684">
            <v>0</v>
          </cell>
          <cell r="B684" t="str">
            <v>1985. Responsabilidades Pendientes</v>
          </cell>
          <cell r="C684">
            <v>0</v>
          </cell>
        </row>
        <row r="685">
          <cell r="A685">
            <v>0</v>
          </cell>
          <cell r="B685" t="str">
            <v>198515. Otros</v>
          </cell>
          <cell r="C685">
            <v>0</v>
          </cell>
        </row>
        <row r="686">
          <cell r="A686" t="str">
            <v>198515000</v>
          </cell>
          <cell r="B686" t="str">
            <v>198515000 RESPONSABILIDADES PENDIENTES</v>
          </cell>
          <cell r="C686">
            <v>0</v>
          </cell>
        </row>
        <row r="687">
          <cell r="A687">
            <v>0</v>
          </cell>
          <cell r="B687" t="str">
            <v>Total Otros</v>
          </cell>
          <cell r="C687">
            <v>0</v>
          </cell>
        </row>
        <row r="688">
          <cell r="A688">
            <v>0</v>
          </cell>
          <cell r="B688" t="str">
            <v>Total 1985 Responsabilidades Pendientes</v>
          </cell>
          <cell r="C688">
            <v>0</v>
          </cell>
        </row>
        <row r="689">
          <cell r="A689">
            <v>0</v>
          </cell>
          <cell r="B689" t="str">
            <v>1987. Otras Inversiones</v>
          </cell>
          <cell r="C689">
            <v>0</v>
          </cell>
        </row>
        <row r="690">
          <cell r="A690">
            <v>0</v>
          </cell>
          <cell r="B690" t="str">
            <v>198715. Entidades sin animo de lucro</v>
          </cell>
          <cell r="C690">
            <v>0</v>
          </cell>
        </row>
        <row r="691">
          <cell r="A691" t="str">
            <v>198715001</v>
          </cell>
          <cell r="B691" t="str">
            <v>198715001 APORTES ASCOOP</v>
          </cell>
          <cell r="C691">
            <v>629570</v>
          </cell>
        </row>
        <row r="692">
          <cell r="A692">
            <v>0</v>
          </cell>
          <cell r="B692" t="str">
            <v>Total Invers. en Entidades sin animo de lucro</v>
          </cell>
          <cell r="C692">
            <v>629570</v>
          </cell>
        </row>
        <row r="693">
          <cell r="A693">
            <v>0</v>
          </cell>
          <cell r="B693" t="str">
            <v>198795. Otras inversiones</v>
          </cell>
          <cell r="C693">
            <v>0</v>
          </cell>
        </row>
        <row r="694">
          <cell r="A694" t="str">
            <v>198795001</v>
          </cell>
          <cell r="B694" t="str">
            <v>198795001 APORTES COOPDESARROLLO</v>
          </cell>
          <cell r="C694">
            <v>351243881</v>
          </cell>
        </row>
        <row r="695">
          <cell r="A695" t="str">
            <v>198795002</v>
          </cell>
          <cell r="B695" t="str">
            <v>198795002 APORTES SEGUROS LA EQUIDAD</v>
          </cell>
          <cell r="C695">
            <v>197526589</v>
          </cell>
        </row>
        <row r="696">
          <cell r="A696" t="str">
            <v>198795003</v>
          </cell>
          <cell r="B696" t="str">
            <v>198795003 APORTES SALUDCOOP</v>
          </cell>
          <cell r="C696">
            <v>98658930</v>
          </cell>
        </row>
        <row r="697">
          <cell r="A697" t="str">
            <v>198795004</v>
          </cell>
          <cell r="B697" t="str">
            <v>198795004 APORTES EN UCONAL ( BOCEAS)</v>
          </cell>
          <cell r="C697">
            <v>10386927</v>
          </cell>
        </row>
        <row r="698">
          <cell r="A698" t="str">
            <v>198795005</v>
          </cell>
          <cell r="B698" t="str">
            <v>198795005 ICOM INDUSTRIA COLOMBIANA DE MEDICAMENTOS LTDA</v>
          </cell>
          <cell r="C698">
            <v>9000000</v>
          </cell>
        </row>
        <row r="699">
          <cell r="A699">
            <v>0</v>
          </cell>
          <cell r="B699" t="str">
            <v>Total  Otras inversiones</v>
          </cell>
          <cell r="C699">
            <v>666816327</v>
          </cell>
        </row>
        <row r="700">
          <cell r="A700">
            <v>0</v>
          </cell>
          <cell r="B700" t="str">
            <v>Total 1987 Otras Inversiones</v>
          </cell>
          <cell r="C700">
            <v>667445897</v>
          </cell>
        </row>
        <row r="701">
          <cell r="A701">
            <v>0</v>
          </cell>
          <cell r="B701" t="str">
            <v>1990. Diversos</v>
          </cell>
          <cell r="C701">
            <v>0</v>
          </cell>
        </row>
        <row r="702">
          <cell r="A702">
            <v>0</v>
          </cell>
          <cell r="B702" t="str">
            <v>199050. Bienes Entregado en Comodato</v>
          </cell>
          <cell r="C702">
            <v>0</v>
          </cell>
        </row>
        <row r="703">
          <cell r="A703" t="str">
            <v>199050000</v>
          </cell>
          <cell r="B703" t="str">
            <v>199050000 BIENES ENTRAGADOS COMODATO MUEBLES Y ENSERES</v>
          </cell>
          <cell r="C703">
            <v>0</v>
          </cell>
        </row>
        <row r="704">
          <cell r="A704" t="str">
            <v>199050010</v>
          </cell>
          <cell r="B704" t="str">
            <v>199050010 BIENES ENTRAGADOS COMODATO EQ. COMPUTO</v>
          </cell>
          <cell r="C704">
            <v>0</v>
          </cell>
        </row>
        <row r="705">
          <cell r="A705">
            <v>0</v>
          </cell>
          <cell r="B705" t="str">
            <v>Total Bienes Entregado en Comodato</v>
          </cell>
          <cell r="C705">
            <v>0</v>
          </cell>
        </row>
        <row r="706">
          <cell r="A706">
            <v>0</v>
          </cell>
          <cell r="B706" t="str">
            <v>199095. Otros</v>
          </cell>
          <cell r="C706">
            <v>0</v>
          </cell>
        </row>
        <row r="707">
          <cell r="A707" t="str">
            <v>199095001</v>
          </cell>
          <cell r="B707" t="str">
            <v>199095001 OTROS TÍTULOS Y BIENES</v>
          </cell>
          <cell r="C707">
            <v>187568</v>
          </cell>
        </row>
        <row r="708">
          <cell r="A708">
            <v>0</v>
          </cell>
          <cell r="B708" t="str">
            <v>Total Otros</v>
          </cell>
          <cell r="C708">
            <v>187568</v>
          </cell>
        </row>
        <row r="709">
          <cell r="A709">
            <v>0</v>
          </cell>
          <cell r="B709" t="str">
            <v>Total 1990 Diversos</v>
          </cell>
          <cell r="C709">
            <v>187568</v>
          </cell>
        </row>
        <row r="710">
          <cell r="A710">
            <v>0</v>
          </cell>
          <cell r="B710" t="str">
            <v>1995. Valorizaciones</v>
          </cell>
          <cell r="C710">
            <v>0</v>
          </cell>
        </row>
        <row r="711">
          <cell r="A711">
            <v>0</v>
          </cell>
          <cell r="B711" t="str">
            <v>199510. Propiedad, Planta y Equipo</v>
          </cell>
          <cell r="C711">
            <v>0</v>
          </cell>
        </row>
        <row r="712">
          <cell r="A712" t="str">
            <v>199510001</v>
          </cell>
          <cell r="B712" t="str">
            <v>199510001 VALORIZACIÓN PROP.PLANTA Y EQUIPO</v>
          </cell>
          <cell r="C712">
            <v>5931175538</v>
          </cell>
        </row>
        <row r="713">
          <cell r="A713" t="str">
            <v>199510003</v>
          </cell>
          <cell r="B713" t="str">
            <v>199510003 VALORIZACIÓN  DE OTROS ACTIVOD</v>
          </cell>
          <cell r="C713">
            <v>23573649</v>
          </cell>
        </row>
        <row r="714">
          <cell r="A714">
            <v>0</v>
          </cell>
          <cell r="B714" t="str">
            <v>Total Propiedad, Planta y Equipo</v>
          </cell>
          <cell r="C714">
            <v>5954749187</v>
          </cell>
        </row>
        <row r="715">
          <cell r="A715">
            <v>0</v>
          </cell>
          <cell r="B715" t="str">
            <v>Total 1995 Valorizaciones</v>
          </cell>
          <cell r="C715">
            <v>5954749187</v>
          </cell>
        </row>
        <row r="716">
          <cell r="A716">
            <v>0</v>
          </cell>
          <cell r="B716" t="str">
            <v>1999. Provision otros activos</v>
          </cell>
          <cell r="C716">
            <v>0</v>
          </cell>
        </row>
        <row r="717">
          <cell r="A717">
            <v>0</v>
          </cell>
          <cell r="B717" t="str">
            <v>199935. Otras inversiones</v>
          </cell>
          <cell r="C717">
            <v>0</v>
          </cell>
        </row>
        <row r="718">
          <cell r="A718" t="str">
            <v>199935001</v>
          </cell>
          <cell r="B718" t="str">
            <v>199935001 PROVISIÓN PARA INVERSIONES PERMANENTES</v>
          </cell>
          <cell r="C718">
            <v>-361630808</v>
          </cell>
        </row>
        <row r="719">
          <cell r="A719">
            <v>0</v>
          </cell>
          <cell r="B719" t="str">
            <v>Total Otras inversiones</v>
          </cell>
          <cell r="C719">
            <v>-361630808</v>
          </cell>
        </row>
        <row r="720">
          <cell r="A720">
            <v>0</v>
          </cell>
          <cell r="B720" t="str">
            <v>199999. Amortización Acumulada (Cr)</v>
          </cell>
          <cell r="C720">
            <v>0</v>
          </cell>
        </row>
        <row r="721">
          <cell r="A721" t="str">
            <v>199099000</v>
          </cell>
          <cell r="B721" t="str">
            <v>199099000 AMORTIZACION ACUM.COMODATO MUEBLES Y ENSERES (CR)</v>
          </cell>
          <cell r="C721">
            <v>0</v>
          </cell>
        </row>
        <row r="722">
          <cell r="A722" t="str">
            <v>199099010</v>
          </cell>
          <cell r="B722" t="str">
            <v>199099010 AMORTIZACION ACUM.COMODATO EQ. COMPUTO (CR)</v>
          </cell>
          <cell r="C722">
            <v>0</v>
          </cell>
        </row>
        <row r="723">
          <cell r="A723">
            <v>0</v>
          </cell>
          <cell r="B723" t="str">
            <v>Total. Amortización Acumulada (Cr)</v>
          </cell>
          <cell r="C723">
            <v>0</v>
          </cell>
        </row>
        <row r="724">
          <cell r="A724">
            <v>0</v>
          </cell>
          <cell r="B724" t="str">
            <v>Total 1999 Provision otros activos</v>
          </cell>
          <cell r="C724">
            <v>-361630808</v>
          </cell>
        </row>
        <row r="725">
          <cell r="A725">
            <v>0</v>
          </cell>
          <cell r="B725" t="str">
            <v>Total 19. Otros Activos</v>
          </cell>
          <cell r="C725">
            <v>6321774001</v>
          </cell>
        </row>
        <row r="726">
          <cell r="A726">
            <v>0</v>
          </cell>
          <cell r="B726" t="str">
            <v>Total 1 Activos</v>
          </cell>
          <cell r="C726">
            <v>158334118822</v>
          </cell>
        </row>
        <row r="727">
          <cell r="A727">
            <v>0</v>
          </cell>
          <cell r="B727" t="str">
            <v>Total Pasivo y Patrimonio</v>
          </cell>
          <cell r="C727">
            <v>0</v>
          </cell>
        </row>
        <row r="728">
          <cell r="A728">
            <v>0</v>
          </cell>
          <cell r="B728" t="str">
            <v>2. Pasivo</v>
          </cell>
          <cell r="C728">
            <v>0</v>
          </cell>
        </row>
        <row r="729">
          <cell r="A729">
            <v>0</v>
          </cell>
          <cell r="B729" t="str">
            <v>21. Depositos</v>
          </cell>
          <cell r="C729">
            <v>0</v>
          </cell>
        </row>
        <row r="730">
          <cell r="A730">
            <v>0</v>
          </cell>
          <cell r="B730" t="str">
            <v>2110. Certificados depositos de ahorro a term</v>
          </cell>
          <cell r="C730">
            <v>0</v>
          </cell>
        </row>
        <row r="731">
          <cell r="A731">
            <v>0</v>
          </cell>
          <cell r="B731" t="str">
            <v>211005. Emitidos menos de 6 meses</v>
          </cell>
          <cell r="C731">
            <v>0</v>
          </cell>
        </row>
        <row r="732">
          <cell r="A732" t="str">
            <v>211005001</v>
          </cell>
          <cell r="B732" t="str">
            <v>211005001 EMITIDOS MENOS DE 6 MESES AYC</v>
          </cell>
          <cell r="C732">
            <v>-2415526017</v>
          </cell>
        </row>
        <row r="733">
          <cell r="A733">
            <v>0</v>
          </cell>
          <cell r="B733" t="str">
            <v>Total Emitidos menos de 6 meses</v>
          </cell>
          <cell r="C733">
            <v>-2415526017</v>
          </cell>
        </row>
        <row r="734">
          <cell r="A734">
            <v>0</v>
          </cell>
          <cell r="B734" t="str">
            <v>211010. Titulos emitidos a 6 Meses &lt; 12 Meses</v>
          </cell>
          <cell r="C734">
            <v>0</v>
          </cell>
        </row>
        <row r="735">
          <cell r="A735" t="str">
            <v>211010001</v>
          </cell>
          <cell r="B735" t="str">
            <v>211010001 EMITIDOS IGUAL A  6 MESES Y MENOS DE 12 AYC</v>
          </cell>
          <cell r="C735">
            <v>-3583709396</v>
          </cell>
        </row>
        <row r="736">
          <cell r="A736">
            <v>0</v>
          </cell>
          <cell r="B736" t="str">
            <v>Total Titulos emitidos a 6 Meses &lt; 12 Meses</v>
          </cell>
          <cell r="C736">
            <v>-3583709396</v>
          </cell>
        </row>
        <row r="737">
          <cell r="A737">
            <v>0</v>
          </cell>
          <cell r="B737" t="str">
            <v>Total 2110 Cert depositos de ahorro a term</v>
          </cell>
          <cell r="C737">
            <v>-5999235413</v>
          </cell>
        </row>
        <row r="738">
          <cell r="A738">
            <v>0</v>
          </cell>
          <cell r="B738" t="str">
            <v>2125. Depositos de ahorro contractual</v>
          </cell>
          <cell r="C738">
            <v>0</v>
          </cell>
        </row>
        <row r="739">
          <cell r="A739">
            <v>0</v>
          </cell>
          <cell r="B739" t="str">
            <v>212505. Depositos a corto plazo - Activas</v>
          </cell>
          <cell r="C739">
            <v>0</v>
          </cell>
        </row>
        <row r="740">
          <cell r="A740" t="str">
            <v>212505001</v>
          </cell>
          <cell r="B740" t="str">
            <v>212505001 DEPÓSITOS CONTRACTUALES       A y C</v>
          </cell>
          <cell r="C740">
            <v>-16109874692</v>
          </cell>
        </row>
        <row r="741">
          <cell r="A741" t="str">
            <v>212505002</v>
          </cell>
          <cell r="B741" t="str">
            <v>212505002 CUBRIMIENTO DE CESANTÍAS       A y C</v>
          </cell>
          <cell r="C741">
            <v>-663629798</v>
          </cell>
        </row>
        <row r="742">
          <cell r="A742" t="str">
            <v>212505004</v>
          </cell>
          <cell r="B742" t="str">
            <v>212505004 AHORRO PARA TURISMO           A y C</v>
          </cell>
          <cell r="C742">
            <v>-105341772</v>
          </cell>
        </row>
        <row r="743">
          <cell r="A743">
            <v>0</v>
          </cell>
          <cell r="B743" t="str">
            <v>Total Depositos a corto plazo - Activas</v>
          </cell>
          <cell r="C743">
            <v>-16878846262</v>
          </cell>
        </row>
        <row r="744">
          <cell r="A744">
            <v>0</v>
          </cell>
          <cell r="B744" t="str">
            <v>Total 2125 Depositos de ahorro contractual</v>
          </cell>
          <cell r="C744">
            <v>-16878846262</v>
          </cell>
        </row>
        <row r="745">
          <cell r="A745">
            <v>0</v>
          </cell>
          <cell r="B745" t="str">
            <v>Total 21. Depositos</v>
          </cell>
          <cell r="C745">
            <v>-22878081675</v>
          </cell>
        </row>
        <row r="746">
          <cell r="A746">
            <v>0</v>
          </cell>
          <cell r="B746" t="str">
            <v>23. Creditos de bancos y otras obligaciones F</v>
          </cell>
          <cell r="C746">
            <v>0</v>
          </cell>
        </row>
        <row r="747">
          <cell r="A747">
            <v>0</v>
          </cell>
          <cell r="B747" t="str">
            <v>2305. Creditos ordinarios Corto Plazo</v>
          </cell>
          <cell r="C747">
            <v>0</v>
          </cell>
        </row>
        <row r="748">
          <cell r="A748">
            <v>0</v>
          </cell>
          <cell r="B748" t="str">
            <v>230525. Sobregiros</v>
          </cell>
          <cell r="C748">
            <v>0</v>
          </cell>
        </row>
        <row r="749">
          <cell r="A749" t="str">
            <v>230525001</v>
          </cell>
          <cell r="B749" t="str">
            <v>230525001 SOBREGIROS BANCARIOS</v>
          </cell>
          <cell r="C749">
            <v>-110270415</v>
          </cell>
        </row>
        <row r="750">
          <cell r="A750" t="str">
            <v>230525010</v>
          </cell>
          <cell r="B750" t="str">
            <v>230525010 SOBREGIROS CONTABLES AYC</v>
          </cell>
          <cell r="C750">
            <v>0</v>
          </cell>
        </row>
        <row r="751">
          <cell r="A751">
            <v>0</v>
          </cell>
          <cell r="B751" t="str">
            <v>Total Sobregiros</v>
          </cell>
          <cell r="C751">
            <v>-110270415</v>
          </cell>
        </row>
        <row r="752">
          <cell r="A752">
            <v>0</v>
          </cell>
          <cell r="B752" t="str">
            <v>Total 2305 Creditos ordinarios Corto Plazo</v>
          </cell>
          <cell r="C752">
            <v>-110270415</v>
          </cell>
        </row>
        <row r="753">
          <cell r="A753">
            <v>0</v>
          </cell>
          <cell r="B753" t="str">
            <v>Total 23. Creditos bancos y otras oblig Fin.</v>
          </cell>
          <cell r="C753">
            <v>-110270415</v>
          </cell>
        </row>
        <row r="754">
          <cell r="A754">
            <v>0</v>
          </cell>
          <cell r="B754" t="str">
            <v>24. Cuentas Por Pagar</v>
          </cell>
          <cell r="C754">
            <v>0</v>
          </cell>
        </row>
        <row r="755">
          <cell r="A755">
            <v>0</v>
          </cell>
          <cell r="B755" t="str">
            <v>2405. Intereses</v>
          </cell>
          <cell r="C755">
            <v>0</v>
          </cell>
        </row>
        <row r="756">
          <cell r="A756">
            <v>0</v>
          </cell>
          <cell r="B756" t="str">
            <v>240510. Certificado depositos de ahorro a ter</v>
          </cell>
          <cell r="C756">
            <v>0</v>
          </cell>
        </row>
        <row r="757">
          <cell r="A757" t="str">
            <v>240510001</v>
          </cell>
          <cell r="B757" t="str">
            <v>240510001 CERTIFICADOS DE DEP. A TERMINO  AYC</v>
          </cell>
          <cell r="C757">
            <v>-74753172</v>
          </cell>
        </row>
        <row r="758">
          <cell r="A758">
            <v>0</v>
          </cell>
          <cell r="B758" t="str">
            <v>Total Certificado depositos de ahorro a ter</v>
          </cell>
          <cell r="C758">
            <v>-74753172</v>
          </cell>
        </row>
        <row r="759">
          <cell r="A759">
            <v>0</v>
          </cell>
          <cell r="B759" t="str">
            <v>240595. Otros</v>
          </cell>
          <cell r="C759">
            <v>0</v>
          </cell>
        </row>
        <row r="760">
          <cell r="A760" t="str">
            <v>240595003</v>
          </cell>
          <cell r="B760" t="str">
            <v>240595003 CUENTA POR PAGAR ASOCIADOS</v>
          </cell>
          <cell r="C760">
            <v>-88656</v>
          </cell>
        </row>
        <row r="761">
          <cell r="A761">
            <v>0</v>
          </cell>
          <cell r="B761" t="str">
            <v>Total Otros</v>
          </cell>
          <cell r="C761">
            <v>-88656</v>
          </cell>
        </row>
        <row r="762">
          <cell r="A762">
            <v>0</v>
          </cell>
          <cell r="B762" t="str">
            <v>Total 2405 Intereses</v>
          </cell>
          <cell r="C762">
            <v>-74841828</v>
          </cell>
        </row>
        <row r="763">
          <cell r="A763">
            <v>0</v>
          </cell>
          <cell r="B763" t="str">
            <v>2415. Costos Y gastos Por pagar</v>
          </cell>
          <cell r="C763">
            <v>0</v>
          </cell>
        </row>
        <row r="764">
          <cell r="A764">
            <v>0</v>
          </cell>
          <cell r="B764" t="str">
            <v>241530. Seguros</v>
          </cell>
          <cell r="C764">
            <v>0</v>
          </cell>
        </row>
        <row r="765">
          <cell r="A765" t="str">
            <v>241530000</v>
          </cell>
          <cell r="B765" t="str">
            <v>241530000 CUENTAS POR PAGAR  SEGUROS</v>
          </cell>
          <cell r="C765">
            <v>0</v>
          </cell>
        </row>
        <row r="766">
          <cell r="A766">
            <v>0</v>
          </cell>
          <cell r="B766" t="str">
            <v>Total Seguros</v>
          </cell>
          <cell r="C766">
            <v>0</v>
          </cell>
        </row>
        <row r="767">
          <cell r="A767">
            <v>0</v>
          </cell>
          <cell r="B767" t="str">
            <v>241595. Otros</v>
          </cell>
          <cell r="C767">
            <v>0</v>
          </cell>
        </row>
        <row r="768">
          <cell r="A768" t="str">
            <v>241595001</v>
          </cell>
          <cell r="B768" t="str">
            <v>241595001 CUENTA POR PAGAR CUOTAS DE ASOCOLDRO</v>
          </cell>
          <cell r="C768">
            <v>-61005700</v>
          </cell>
        </row>
        <row r="769">
          <cell r="A769" t="str">
            <v>241595002</v>
          </cell>
          <cell r="B769" t="str">
            <v>241595002 CUENTA POR PAGAR TRANSPORTES</v>
          </cell>
          <cell r="C769">
            <v>-709620</v>
          </cell>
        </row>
        <row r="770">
          <cell r="A770" t="str">
            <v>241595005</v>
          </cell>
          <cell r="B770" t="str">
            <v>241595005 COSTOS Y GASTOS POR PAGAR</v>
          </cell>
          <cell r="C770">
            <v>-301655102</v>
          </cell>
        </row>
        <row r="771">
          <cell r="A771" t="str">
            <v>241595007</v>
          </cell>
          <cell r="B771" t="str">
            <v>241595007 DIFERENCIA EN  CONCILIACIONES BANCARIAS</v>
          </cell>
          <cell r="C771">
            <v>0</v>
          </cell>
        </row>
        <row r="772">
          <cell r="A772" t="str">
            <v>241595011</v>
          </cell>
          <cell r="B772" t="str">
            <v>241595011 PROVISIÓN RTOS CUBRIMIENTO DE CESANTIAS  A y C</v>
          </cell>
          <cell r="C772">
            <v>0</v>
          </cell>
        </row>
        <row r="773">
          <cell r="A773" t="str">
            <v>241595022</v>
          </cell>
          <cell r="B773" t="str">
            <v>241595022 CUENTA POR PAGAR FLETES Y REMESAS</v>
          </cell>
          <cell r="C773">
            <v>-2883422</v>
          </cell>
        </row>
        <row r="774">
          <cell r="A774" t="str">
            <v>241595024</v>
          </cell>
          <cell r="B774" t="str">
            <v>241595024 CUENTA X PAGAR  POLIZAS INSTITUCIONALES CAUSACION</v>
          </cell>
          <cell r="C774">
            <v>-1283849</v>
          </cell>
        </row>
        <row r="775">
          <cell r="A775" t="str">
            <v>241595025</v>
          </cell>
          <cell r="B775" t="str">
            <v>241595025 CUENTA POR PAGAR EMPLEADOS</v>
          </cell>
          <cell r="C775">
            <v>-7590703</v>
          </cell>
        </row>
        <row r="776">
          <cell r="A776" t="str">
            <v>241595026</v>
          </cell>
          <cell r="B776" t="str">
            <v>241595026 CUENTA POR PAGAR  POLIZAS (TRANSITORIA)</v>
          </cell>
          <cell r="C776">
            <v>-29502644</v>
          </cell>
        </row>
        <row r="777">
          <cell r="A777" t="str">
            <v>241595027</v>
          </cell>
          <cell r="B777" t="str">
            <v>241595027 CUENTAS POR PAGAR FUNDECOPI</v>
          </cell>
          <cell r="C777">
            <v>-30000000</v>
          </cell>
        </row>
        <row r="778">
          <cell r="A778" t="str">
            <v>241595039</v>
          </cell>
          <cell r="B778" t="str">
            <v>241595039 BONOS Y RIFAS POR PAGAR</v>
          </cell>
          <cell r="C778">
            <v>0</v>
          </cell>
        </row>
        <row r="779">
          <cell r="A779" t="str">
            <v>241595041</v>
          </cell>
          <cell r="B779" t="str">
            <v>241595041 CXP POLIZAS MANEJO GLOBAL CIAL</v>
          </cell>
          <cell r="C779">
            <v>0</v>
          </cell>
        </row>
        <row r="780">
          <cell r="A780" t="str">
            <v>241595042</v>
          </cell>
          <cell r="B780" t="str">
            <v>241595042 CXP POLIZAS RESPONSABILIDAD CIVIL</v>
          </cell>
          <cell r="C780">
            <v>0</v>
          </cell>
        </row>
        <row r="781">
          <cell r="A781" t="str">
            <v>241595043</v>
          </cell>
          <cell r="B781" t="str">
            <v>241595043 CXP POLIZAS ROTURA DE MAQUINARIA</v>
          </cell>
          <cell r="C781">
            <v>0</v>
          </cell>
        </row>
        <row r="782">
          <cell r="A782" t="str">
            <v>241595044</v>
          </cell>
          <cell r="B782" t="str">
            <v>241595044 CXP POLIZAS ROTURA DE VIDIROS</v>
          </cell>
          <cell r="C782">
            <v>0</v>
          </cell>
        </row>
        <row r="783">
          <cell r="A783" t="str">
            <v>241595045</v>
          </cell>
          <cell r="B783" t="str">
            <v>241595045 CXP POLIZAS EQUIPOS ELECTRONICOS</v>
          </cell>
          <cell r="C783">
            <v>0</v>
          </cell>
        </row>
        <row r="784">
          <cell r="A784" t="str">
            <v>241595046</v>
          </cell>
          <cell r="B784" t="str">
            <v>241595046 CXP POLIZAS INCD FIJA</v>
          </cell>
          <cell r="C784">
            <v>0</v>
          </cell>
        </row>
        <row r="785">
          <cell r="A785" t="str">
            <v>241595047</v>
          </cell>
          <cell r="B785" t="str">
            <v>241595047 CXP POLIZAS SUSTRACCION FIJA</v>
          </cell>
          <cell r="C785">
            <v>0</v>
          </cell>
        </row>
        <row r="786">
          <cell r="A786" t="str">
            <v>241595048</v>
          </cell>
          <cell r="B786" t="str">
            <v>241595048 CXP POLIZAS SUSTRACCION FLOTANTE</v>
          </cell>
          <cell r="C786">
            <v>-12187500</v>
          </cell>
        </row>
        <row r="787">
          <cell r="A787" t="str">
            <v>241595049</v>
          </cell>
          <cell r="B787" t="str">
            <v>241595049 CXP POLIZAS INCENDIO FLOTANTE</v>
          </cell>
          <cell r="C787">
            <v>-13812500</v>
          </cell>
        </row>
        <row r="788">
          <cell r="A788" t="str">
            <v>241595050</v>
          </cell>
          <cell r="B788" t="str">
            <v>241595050 CXP POLIZAS TRANSPORTE</v>
          </cell>
          <cell r="C788">
            <v>-16416849</v>
          </cell>
        </row>
        <row r="789">
          <cell r="A789" t="str">
            <v>241595051</v>
          </cell>
          <cell r="B789" t="str">
            <v>241595051 CXP POLIZAS SUBSIDIO COPIDROGAS</v>
          </cell>
          <cell r="C789">
            <v>0</v>
          </cell>
        </row>
        <row r="790">
          <cell r="A790" t="str">
            <v>241595052</v>
          </cell>
          <cell r="B790" t="str">
            <v>241595052 CXP POLIZAS CARTERA DEUDORES</v>
          </cell>
          <cell r="C790">
            <v>-40011109</v>
          </cell>
        </row>
        <row r="791">
          <cell r="A791" t="str">
            <v>241595053</v>
          </cell>
          <cell r="B791" t="str">
            <v>241595053 CXP POLIZAS VALORES</v>
          </cell>
          <cell r="C791">
            <v>-552524</v>
          </cell>
        </row>
        <row r="792">
          <cell r="A792" t="str">
            <v>241595099</v>
          </cell>
          <cell r="B792" t="str">
            <v>241595099 CUENTA X PAGAR  VARIOS CAUSACION</v>
          </cell>
          <cell r="C792">
            <v>0</v>
          </cell>
        </row>
        <row r="793">
          <cell r="A793">
            <v>0</v>
          </cell>
          <cell r="B793" t="str">
            <v>Total Otros</v>
          </cell>
          <cell r="C793">
            <v>-517611522</v>
          </cell>
        </row>
        <row r="794">
          <cell r="A794">
            <v>0</v>
          </cell>
          <cell r="B794" t="str">
            <v>Total 2415 Costos Y gastos Por pagar</v>
          </cell>
          <cell r="C794">
            <v>-517611522</v>
          </cell>
        </row>
        <row r="795">
          <cell r="A795">
            <v>0</v>
          </cell>
          <cell r="B795" t="str">
            <v>2435. Proveedores</v>
          </cell>
          <cell r="C795">
            <v>0</v>
          </cell>
        </row>
        <row r="796">
          <cell r="A796">
            <v>0</v>
          </cell>
          <cell r="B796" t="str">
            <v>243505. Nacionales</v>
          </cell>
          <cell r="C796">
            <v>0</v>
          </cell>
        </row>
        <row r="797">
          <cell r="A797" t="str">
            <v>243505001</v>
          </cell>
          <cell r="B797" t="str">
            <v>243505001 PROVEEDORES SUMINISTRO DE MERCANCÍA</v>
          </cell>
          <cell r="C797">
            <v>-51878927601</v>
          </cell>
        </row>
        <row r="798">
          <cell r="A798" t="str">
            <v>243505003</v>
          </cell>
          <cell r="B798" t="str">
            <v>243505003 PROVEED.SUMINISTRO DE MERCANCÍA (NOTAS.)</v>
          </cell>
          <cell r="C798">
            <v>-1149128</v>
          </cell>
        </row>
        <row r="799">
          <cell r="A799" t="str">
            <v>243505991</v>
          </cell>
          <cell r="B799" t="str">
            <v>243505991 INVENTARIO EM/RF</v>
          </cell>
          <cell r="C799">
            <v>12601930</v>
          </cell>
        </row>
        <row r="800">
          <cell r="A800">
            <v>0</v>
          </cell>
          <cell r="B800" t="str">
            <v>Total Nacionales</v>
          </cell>
          <cell r="C800">
            <v>-51867474799</v>
          </cell>
        </row>
        <row r="801">
          <cell r="A801">
            <v>0</v>
          </cell>
          <cell r="B801" t="str">
            <v>Total 2435 Proveedores</v>
          </cell>
          <cell r="C801">
            <v>-51867474799</v>
          </cell>
        </row>
        <row r="802">
          <cell r="A802">
            <v>0</v>
          </cell>
          <cell r="B802" t="str">
            <v>2442. Gravamen a los movimientos financieros</v>
          </cell>
          <cell r="C802">
            <v>0</v>
          </cell>
        </row>
        <row r="803">
          <cell r="A803">
            <v>0</v>
          </cell>
          <cell r="B803" t="str">
            <v>244205. Sobre Depositos de ahorros</v>
          </cell>
          <cell r="C803">
            <v>0</v>
          </cell>
        </row>
        <row r="804">
          <cell r="A804" t="str">
            <v>244205001</v>
          </cell>
          <cell r="B804" t="str">
            <v>244205001 GRAVAMEN DEL 3 x MIL   AYC</v>
          </cell>
          <cell r="C804">
            <v>-911429</v>
          </cell>
        </row>
        <row r="805">
          <cell r="A805">
            <v>0</v>
          </cell>
          <cell r="B805" t="str">
            <v>Total Sobre Depositos de ahorros</v>
          </cell>
          <cell r="C805">
            <v>-911429</v>
          </cell>
        </row>
        <row r="806">
          <cell r="A806">
            <v>0</v>
          </cell>
          <cell r="B806" t="str">
            <v>Total 2442 Gravamen a los movim financieros</v>
          </cell>
          <cell r="C806">
            <v>-911429</v>
          </cell>
        </row>
        <row r="807">
          <cell r="A807">
            <v>0</v>
          </cell>
          <cell r="B807" t="str">
            <v>2445. Retenciones en la Fuente</v>
          </cell>
          <cell r="C807">
            <v>0</v>
          </cell>
        </row>
        <row r="808">
          <cell r="A808">
            <v>0</v>
          </cell>
          <cell r="B808" t="str">
            <v>244505. Salarios y pagos laborales</v>
          </cell>
          <cell r="C808">
            <v>0</v>
          </cell>
        </row>
        <row r="809">
          <cell r="A809" t="str">
            <v>244505001</v>
          </cell>
          <cell r="B809" t="str">
            <v>244505001 RETEFUENTE POR SALARIOS</v>
          </cell>
          <cell r="C809">
            <v>-13521675</v>
          </cell>
        </row>
        <row r="810">
          <cell r="A810">
            <v>0</v>
          </cell>
          <cell r="B810" t="str">
            <v>Total Salarios y pagos laborales</v>
          </cell>
          <cell r="C810">
            <v>-13521675</v>
          </cell>
        </row>
        <row r="811">
          <cell r="A811">
            <v>0</v>
          </cell>
          <cell r="B811" t="str">
            <v>244515. Honorarios</v>
          </cell>
          <cell r="C811">
            <v>0</v>
          </cell>
        </row>
        <row r="812">
          <cell r="A812" t="str">
            <v>244515001</v>
          </cell>
          <cell r="B812" t="str">
            <v>244515001 RETEFUENTE HONORARIOS (10%)</v>
          </cell>
          <cell r="C812">
            <v>-3626110</v>
          </cell>
        </row>
        <row r="813">
          <cell r="A813" t="str">
            <v>244515002</v>
          </cell>
          <cell r="B813" t="str">
            <v>244515002 RETEFUENTE HONORARIOS (11%)</v>
          </cell>
          <cell r="C813">
            <v>-3445431</v>
          </cell>
        </row>
        <row r="814">
          <cell r="A814" t="str">
            <v>244515013</v>
          </cell>
          <cell r="B814" t="str">
            <v>244515013 * RETEFUENTE HONORARIOS (11%)</v>
          </cell>
          <cell r="C814">
            <v>-443520</v>
          </cell>
        </row>
        <row r="815">
          <cell r="A815">
            <v>0</v>
          </cell>
          <cell r="B815" t="str">
            <v>Total Honorarios</v>
          </cell>
          <cell r="C815">
            <v>-7515061</v>
          </cell>
        </row>
        <row r="816">
          <cell r="A816">
            <v>0</v>
          </cell>
          <cell r="B816" t="str">
            <v>244525. Servicios</v>
          </cell>
          <cell r="C816">
            <v>0</v>
          </cell>
        </row>
        <row r="817">
          <cell r="A817" t="str">
            <v>244525001</v>
          </cell>
          <cell r="B817" t="str">
            <v>244525001 SERVICIOS GENERALES(6%)  AYC</v>
          </cell>
          <cell r="C817">
            <v>0</v>
          </cell>
        </row>
        <row r="818">
          <cell r="A818" t="str">
            <v>244525002</v>
          </cell>
          <cell r="B818" t="str">
            <v>244525002 SERVICIO DE VIGILANCIA Y ASEO</v>
          </cell>
          <cell r="C818">
            <v>-201072</v>
          </cell>
        </row>
        <row r="819">
          <cell r="A819" t="str">
            <v>244525004</v>
          </cell>
          <cell r="B819" t="str">
            <v>244525004 SERVICIOS DE TRASPORTE (1%)</v>
          </cell>
          <cell r="C819">
            <v>-5855435</v>
          </cell>
        </row>
        <row r="820">
          <cell r="A820" t="str">
            <v>244525005</v>
          </cell>
          <cell r="B820" t="str">
            <v>244525005 SERVICIO DE TRASPORTE DE PASAJEROS   3.5%</v>
          </cell>
          <cell r="C820">
            <v>-14000</v>
          </cell>
        </row>
        <row r="821">
          <cell r="A821" t="str">
            <v>244525006</v>
          </cell>
          <cell r="B821" t="str">
            <v>244525006 SERVICIOS TEMPORALES          2.0%</v>
          </cell>
          <cell r="C821">
            <v>-815982</v>
          </cell>
        </row>
        <row r="822">
          <cell r="A822" t="str">
            <v>244525007</v>
          </cell>
          <cell r="B822" t="str">
            <v>244525007 SERVICIOS GENERALES(4Y6%) CMO</v>
          </cell>
          <cell r="C822">
            <v>-2820903</v>
          </cell>
        </row>
        <row r="823">
          <cell r="A823" t="str">
            <v>244525011</v>
          </cell>
          <cell r="B823" t="str">
            <v>244525011 * SERVICIOS GENERALES(6%) CMO</v>
          </cell>
          <cell r="C823">
            <v>0</v>
          </cell>
        </row>
        <row r="824">
          <cell r="A824" t="str">
            <v>244525015</v>
          </cell>
          <cell r="B824" t="str">
            <v>244525015 * SERVICIO DE TRASPORTE DE PASAJEROS   3.5%</v>
          </cell>
          <cell r="C824">
            <v>0</v>
          </cell>
        </row>
        <row r="825">
          <cell r="A825">
            <v>0</v>
          </cell>
          <cell r="B825" t="str">
            <v>Total Servicios</v>
          </cell>
          <cell r="C825">
            <v>-9707392</v>
          </cell>
        </row>
        <row r="826">
          <cell r="A826">
            <v>0</v>
          </cell>
          <cell r="B826" t="str">
            <v>244530. Arrendamientos</v>
          </cell>
          <cell r="C826">
            <v>0</v>
          </cell>
        </row>
        <row r="827">
          <cell r="A827" t="str">
            <v>244530001</v>
          </cell>
          <cell r="B827" t="str">
            <v>244530001 RETEFUENTE POR ARRENDAMIENTO INMUEB.   3.5%</v>
          </cell>
          <cell r="C827">
            <v>-921158</v>
          </cell>
        </row>
        <row r="828">
          <cell r="A828" t="str">
            <v>244530002</v>
          </cell>
          <cell r="B828" t="str">
            <v>244530002 RETEFUENTE POR ARRENDAMIENTO MUEMB.   4.0%</v>
          </cell>
          <cell r="C828">
            <v>-393067</v>
          </cell>
        </row>
        <row r="829">
          <cell r="A829">
            <v>0</v>
          </cell>
          <cell r="B829" t="str">
            <v>Total Arrendamientos</v>
          </cell>
          <cell r="C829">
            <v>-1314225</v>
          </cell>
        </row>
        <row r="830">
          <cell r="A830">
            <v>0</v>
          </cell>
          <cell r="B830" t="str">
            <v>244535. Rendimientos Financieros</v>
          </cell>
          <cell r="C830">
            <v>0</v>
          </cell>
        </row>
        <row r="831">
          <cell r="A831" t="str">
            <v>244535001</v>
          </cell>
          <cell r="B831" t="str">
            <v>244535001 RENDIMIENTOS FINANCIEROS        7.0% AYC</v>
          </cell>
          <cell r="C831">
            <v>-7401109</v>
          </cell>
        </row>
        <row r="832">
          <cell r="A832" t="str">
            <v>244535003</v>
          </cell>
          <cell r="B832" t="str">
            <v>244535003 RENDIMIENTOS FINANCIEROS     CDAT AYC</v>
          </cell>
          <cell r="C832">
            <v>-3026384</v>
          </cell>
        </row>
        <row r="833">
          <cell r="A833">
            <v>0</v>
          </cell>
          <cell r="B833" t="str">
            <v>Total Rendimientos Financieros</v>
          </cell>
          <cell r="C833">
            <v>-10427493</v>
          </cell>
        </row>
        <row r="834">
          <cell r="A834">
            <v>0</v>
          </cell>
          <cell r="B834" t="str">
            <v>244540. Compras</v>
          </cell>
          <cell r="C834">
            <v>0</v>
          </cell>
        </row>
        <row r="835">
          <cell r="A835" t="str">
            <v>244540001</v>
          </cell>
          <cell r="B835" t="str">
            <v>244540001 COMPRAS A PROVEEDORES (3.5% Y 1.5%)</v>
          </cell>
          <cell r="C835">
            <v>-245028889</v>
          </cell>
        </row>
        <row r="836">
          <cell r="A836" t="str">
            <v>244540003</v>
          </cell>
          <cell r="B836" t="str">
            <v>244540003 COMPRAS DE COMBUSTIBLES (0.1%)</v>
          </cell>
          <cell r="C836">
            <v>0</v>
          </cell>
        </row>
        <row r="837">
          <cell r="A837" t="str">
            <v>244540004</v>
          </cell>
          <cell r="B837" t="str">
            <v>244540004 COMPRAS Y SUM.S (3.5%)</v>
          </cell>
          <cell r="C837">
            <v>-24797562</v>
          </cell>
        </row>
        <row r="838">
          <cell r="A838" t="str">
            <v>244540013</v>
          </cell>
          <cell r="B838" t="str">
            <v>244540013 * COMPRAS Y SUM.S (3.5%)</v>
          </cell>
          <cell r="C838">
            <v>-621377</v>
          </cell>
        </row>
        <row r="839">
          <cell r="A839">
            <v>0</v>
          </cell>
          <cell r="B839" t="str">
            <v>Total Compras</v>
          </cell>
          <cell r="C839">
            <v>-270447828</v>
          </cell>
        </row>
        <row r="840">
          <cell r="A840">
            <v>0</v>
          </cell>
          <cell r="B840" t="str">
            <v>244545. Loterias, rifas y similares</v>
          </cell>
          <cell r="C840">
            <v>0</v>
          </cell>
        </row>
        <row r="841">
          <cell r="A841" t="str">
            <v>244545001</v>
          </cell>
          <cell r="B841" t="str">
            <v>244545001 LOTERIAS, RIFAS Y SIMILARES</v>
          </cell>
          <cell r="C841">
            <v>0</v>
          </cell>
        </row>
        <row r="842">
          <cell r="A842">
            <v>0</v>
          </cell>
          <cell r="B842" t="str">
            <v>Total loterias, rifas y similares</v>
          </cell>
          <cell r="C842">
            <v>0</v>
          </cell>
        </row>
        <row r="843">
          <cell r="A843">
            <v>0</v>
          </cell>
          <cell r="B843" t="str">
            <v>244565. Por impuesto de timbre</v>
          </cell>
          <cell r="C843">
            <v>0</v>
          </cell>
        </row>
        <row r="844">
          <cell r="A844" t="str">
            <v>244565001</v>
          </cell>
          <cell r="B844" t="str">
            <v>244565001 TIMBRES Y PAGARES             1.5%   58.500.000</v>
          </cell>
          <cell r="C844">
            <v>0</v>
          </cell>
        </row>
        <row r="845">
          <cell r="A845" t="str">
            <v>244565002</v>
          </cell>
          <cell r="B845" t="str">
            <v>244565002 TIMBRES Y PAGARES             0.75%   60.142..000</v>
          </cell>
          <cell r="C845">
            <v>-1457679</v>
          </cell>
        </row>
        <row r="846">
          <cell r="A846" t="str">
            <v>244565011</v>
          </cell>
          <cell r="B846" t="str">
            <v>244565011 * TIMBRES Y PAGARES             1.5%   58.500.000</v>
          </cell>
          <cell r="C846">
            <v>-4583324</v>
          </cell>
        </row>
        <row r="847">
          <cell r="A847">
            <v>0</v>
          </cell>
          <cell r="B847" t="str">
            <v>Total Por impuesto de timbre</v>
          </cell>
          <cell r="C847">
            <v>-6041003</v>
          </cell>
        </row>
        <row r="848">
          <cell r="A848">
            <v>0</v>
          </cell>
          <cell r="B848" t="str">
            <v>244570. Otras Retenciones y patrimonio</v>
          </cell>
          <cell r="C848">
            <v>0</v>
          </cell>
        </row>
        <row r="849">
          <cell r="A849" t="str">
            <v>244570001</v>
          </cell>
          <cell r="B849" t="str">
            <v>244570001 CONTRATOS DE CONSTRUCCION</v>
          </cell>
          <cell r="C849">
            <v>0</v>
          </cell>
        </row>
        <row r="850">
          <cell r="A850" t="str">
            <v>244570002</v>
          </cell>
          <cell r="B850" t="str">
            <v>244570002 HOTEL Y RESTAURANTE  (3.5%)</v>
          </cell>
          <cell r="C850">
            <v>-1891891</v>
          </cell>
        </row>
        <row r="851">
          <cell r="A851" t="str">
            <v>244570003</v>
          </cell>
          <cell r="B851" t="str">
            <v>244570003 OTROS ING.TRIBUTARIOS.        3.5 %</v>
          </cell>
          <cell r="C851">
            <v>0</v>
          </cell>
        </row>
        <row r="852">
          <cell r="A852" t="str">
            <v>244570004</v>
          </cell>
          <cell r="B852" t="str">
            <v>244570004 CANCELACIONES RETENCION EN LA FUENTE</v>
          </cell>
          <cell r="C852">
            <v>0</v>
          </cell>
        </row>
        <row r="853">
          <cell r="A853">
            <v>0</v>
          </cell>
          <cell r="B853" t="str">
            <v>Total Otras Retenciones y patrimonio</v>
          </cell>
          <cell r="C853">
            <v>-1891891</v>
          </cell>
        </row>
        <row r="854">
          <cell r="A854">
            <v>0</v>
          </cell>
          <cell r="B854" t="str">
            <v>Total 2445 Retenciones en la Fuente</v>
          </cell>
          <cell r="C854">
            <v>-320866568</v>
          </cell>
        </row>
        <row r="855">
          <cell r="A855">
            <v>0</v>
          </cell>
          <cell r="B855" t="str">
            <v>2447. Impuesto a las ventas retenido</v>
          </cell>
          <cell r="C855">
            <v>0</v>
          </cell>
        </row>
        <row r="856">
          <cell r="A856">
            <v>0</v>
          </cell>
          <cell r="B856" t="str">
            <v>244705. Impuesto a las ventas retenido</v>
          </cell>
          <cell r="C856">
            <v>0</v>
          </cell>
        </row>
        <row r="857">
          <cell r="A857" t="str">
            <v>244705001</v>
          </cell>
          <cell r="B857" t="str">
            <v>244705001 IVA A LAS  VENTAS RETENIDA PROVEEDORES</v>
          </cell>
          <cell r="C857">
            <v>-93916908</v>
          </cell>
        </row>
        <row r="858">
          <cell r="A858" t="str">
            <v>244705002</v>
          </cell>
          <cell r="B858" t="str">
            <v>244705002 IVA A LAS VENTAS RETENIDA OTRAS COMPRAS Y SERVICIO</v>
          </cell>
          <cell r="C858">
            <v>-14352395</v>
          </cell>
        </row>
        <row r="859">
          <cell r="A859" t="str">
            <v>244705005</v>
          </cell>
          <cell r="B859" t="str">
            <v>244705005 IVA A LAS  VENTAS RETENIDO HONORARIOS AYC</v>
          </cell>
          <cell r="C859">
            <v>0</v>
          </cell>
        </row>
        <row r="860">
          <cell r="A860" t="str">
            <v>244705007</v>
          </cell>
          <cell r="B860" t="str">
            <v>244705007 IVA RETENIDO SERVIVIOS 16% AYC</v>
          </cell>
          <cell r="C860">
            <v>0</v>
          </cell>
        </row>
        <row r="861">
          <cell r="A861" t="str">
            <v>244705009</v>
          </cell>
          <cell r="B861" t="str">
            <v>244705009 * IVA RETENIDO OTRAS COMPRAS.</v>
          </cell>
          <cell r="C861">
            <v>-1742849</v>
          </cell>
        </row>
        <row r="862">
          <cell r="A862" t="str">
            <v>244705013</v>
          </cell>
          <cell r="B862" t="str">
            <v>244705013 * IVA RETENIDO OTRAS COMPRAS.</v>
          </cell>
          <cell r="C862">
            <v>0</v>
          </cell>
        </row>
        <row r="863">
          <cell r="A863" t="str">
            <v>244705082</v>
          </cell>
          <cell r="B863" t="str">
            <v>244705082 *VA A LAS VENTAS RETENIDA OTRAS COMPRAS Y SERVICIO</v>
          </cell>
          <cell r="C863">
            <v>-105600</v>
          </cell>
        </row>
        <row r="864">
          <cell r="A864">
            <v>0</v>
          </cell>
          <cell r="B864" t="str">
            <v>Total Impuesto a las ventas retenido</v>
          </cell>
          <cell r="C864">
            <v>-110117752</v>
          </cell>
        </row>
        <row r="865">
          <cell r="A865">
            <v>0</v>
          </cell>
          <cell r="B865" t="str">
            <v>244710. Impuesto a las ventas ret.R Simplifi</v>
          </cell>
          <cell r="C865">
            <v>0</v>
          </cell>
        </row>
        <row r="866">
          <cell r="A866" t="str">
            <v>244710001</v>
          </cell>
          <cell r="B866" t="str">
            <v>244710001 IVA RETEN. COMPRAS RÉGIMEN SIMPLIFICADO 75%</v>
          </cell>
          <cell r="C866">
            <v>-1154144</v>
          </cell>
        </row>
        <row r="867">
          <cell r="A867" t="str">
            <v>244710002</v>
          </cell>
          <cell r="B867" t="str">
            <v>244710002 IVA RETENIDO SERVICI.REGIMEN SIMPLIFICADO  75%</v>
          </cell>
          <cell r="C867">
            <v>-5002904</v>
          </cell>
        </row>
        <row r="868">
          <cell r="A868" t="str">
            <v>244710003</v>
          </cell>
          <cell r="B868" t="str">
            <v>244710003 CANCELACIONES IVA RETENIDO</v>
          </cell>
          <cell r="C868">
            <v>0</v>
          </cell>
        </row>
        <row r="869">
          <cell r="A869">
            <v>0</v>
          </cell>
          <cell r="B869" t="str">
            <v>Total  Impuesto a las ventas ret.R Simplifi</v>
          </cell>
          <cell r="C869">
            <v>-6157048</v>
          </cell>
        </row>
        <row r="870">
          <cell r="A870">
            <v>0</v>
          </cell>
          <cell r="B870" t="str">
            <v>Total 2447 Impuesto a las ventas retenido</v>
          </cell>
          <cell r="C870">
            <v>-116274800</v>
          </cell>
        </row>
        <row r="871">
          <cell r="A871">
            <v>0</v>
          </cell>
          <cell r="B871" t="str">
            <v>2448. Impuesto de industria y comercio reten.</v>
          </cell>
          <cell r="C871">
            <v>0</v>
          </cell>
        </row>
        <row r="872">
          <cell r="A872">
            <v>0</v>
          </cell>
          <cell r="B872" t="str">
            <v>244801. Ica renido AYC</v>
          </cell>
          <cell r="C872">
            <v>0</v>
          </cell>
        </row>
        <row r="873">
          <cell r="A873" t="str">
            <v>244801001</v>
          </cell>
          <cell r="B873" t="str">
            <v>244801001 ICA RETENIDO BOGOTA        A y C</v>
          </cell>
          <cell r="C873">
            <v>0</v>
          </cell>
        </row>
        <row r="874">
          <cell r="A874">
            <v>0</v>
          </cell>
          <cell r="B874" t="str">
            <v>Tota  Ica renido AYC</v>
          </cell>
          <cell r="C874">
            <v>0</v>
          </cell>
        </row>
        <row r="875">
          <cell r="A875">
            <v>0</v>
          </cell>
          <cell r="B875" t="str">
            <v>244805. Impuesto de industria y cio retenido</v>
          </cell>
          <cell r="C875">
            <v>0</v>
          </cell>
        </row>
        <row r="876">
          <cell r="A876" t="str">
            <v>244805004</v>
          </cell>
          <cell r="B876" t="str">
            <v>244805004 CANCELACIONES ICA RETENIDO</v>
          </cell>
          <cell r="C876">
            <v>0</v>
          </cell>
        </row>
        <row r="877">
          <cell r="A877" t="str">
            <v>244805011</v>
          </cell>
          <cell r="B877" t="str">
            <v>244805011 ICA RETENIDA BOGOTA  4.14/1000</v>
          </cell>
          <cell r="C877">
            <v>-7839248</v>
          </cell>
        </row>
        <row r="878">
          <cell r="A878" t="str">
            <v>244805012</v>
          </cell>
          <cell r="B878" t="str">
            <v>244805012 ICA RETENIDA BOGOTA      6.9/1000</v>
          </cell>
          <cell r="C878">
            <v>-280198</v>
          </cell>
        </row>
        <row r="879">
          <cell r="A879" t="str">
            <v>244805013</v>
          </cell>
          <cell r="B879" t="str">
            <v>244805013 ICA RETENIDA BOGOTA     9.66/1000</v>
          </cell>
          <cell r="C879">
            <v>-2047176</v>
          </cell>
        </row>
        <row r="880">
          <cell r="A880" t="str">
            <v>244805014</v>
          </cell>
          <cell r="B880" t="str">
            <v>244805014 ICA RETENIDA BOGOTA     11.04/1000</v>
          </cell>
          <cell r="C880">
            <v>-19322259</v>
          </cell>
        </row>
        <row r="881">
          <cell r="A881" t="str">
            <v>244805015</v>
          </cell>
          <cell r="B881" t="str">
            <v>244805015 ICA RETENIDA BOGOTA      13.8/1000</v>
          </cell>
          <cell r="C881">
            <v>-67221</v>
          </cell>
        </row>
        <row r="882">
          <cell r="A882" t="str">
            <v>244805021</v>
          </cell>
          <cell r="B882" t="str">
            <v>244805021 ICA RETENIDA PEREIRA</v>
          </cell>
          <cell r="C882">
            <v>-63917</v>
          </cell>
        </row>
        <row r="883">
          <cell r="A883" t="str">
            <v>244805022</v>
          </cell>
          <cell r="B883" t="str">
            <v>244805022 ICA RETENIDA PEREIRA</v>
          </cell>
          <cell r="C883">
            <v>-9192</v>
          </cell>
        </row>
        <row r="884">
          <cell r="A884" t="str">
            <v>244805023</v>
          </cell>
          <cell r="B884" t="str">
            <v>244805023 ICA RETENIDA PEREIRA</v>
          </cell>
          <cell r="C884">
            <v>-181284</v>
          </cell>
        </row>
        <row r="885">
          <cell r="A885" t="str">
            <v>244805031</v>
          </cell>
          <cell r="B885" t="str">
            <v>244805031 ICA RETENIDA BARRANQUILLA    7/1000</v>
          </cell>
          <cell r="C885">
            <v>-633324</v>
          </cell>
        </row>
        <row r="886">
          <cell r="A886" t="str">
            <v>244805033</v>
          </cell>
          <cell r="B886" t="str">
            <v>244805033 ICA RETENIDA BARRANQUILLA     5/1000</v>
          </cell>
          <cell r="C886">
            <v>0</v>
          </cell>
        </row>
        <row r="887">
          <cell r="A887" t="str">
            <v>244805038</v>
          </cell>
          <cell r="B887" t="str">
            <v>244805038 ICA RETENIDA BARRANQUILLA     4.5/1000</v>
          </cell>
          <cell r="C887">
            <v>0</v>
          </cell>
        </row>
        <row r="888">
          <cell r="A888" t="str">
            <v>244805041</v>
          </cell>
          <cell r="B888" t="str">
            <v>244805041 * ICA RETENIDA BOGOTA  4.14/1000</v>
          </cell>
          <cell r="C888">
            <v>-236225</v>
          </cell>
        </row>
        <row r="889">
          <cell r="A889" t="str">
            <v>244805063</v>
          </cell>
          <cell r="B889" t="str">
            <v>244805063 ICA RETENIDA YUMBO 6 POR MIL</v>
          </cell>
          <cell r="C889">
            <v>0</v>
          </cell>
        </row>
        <row r="890">
          <cell r="A890" t="str">
            <v>244805066</v>
          </cell>
          <cell r="B890" t="str">
            <v>244805066 ICA RETENIDA YUMBO 10 POR MIL</v>
          </cell>
          <cell r="C890">
            <v>-27395</v>
          </cell>
        </row>
        <row r="891">
          <cell r="A891">
            <v>0</v>
          </cell>
          <cell r="B891" t="str">
            <v>Total Impuesto de industria y cio retenido</v>
          </cell>
          <cell r="C891">
            <v>-30707439</v>
          </cell>
        </row>
        <row r="892">
          <cell r="A892">
            <v>0</v>
          </cell>
          <cell r="B892" t="str">
            <v>Total 2448 Imp de industria y comercio reten.</v>
          </cell>
          <cell r="C892">
            <v>-30707439</v>
          </cell>
        </row>
        <row r="893">
          <cell r="A893">
            <v>0</v>
          </cell>
          <cell r="B893" t="str">
            <v>2450. Retenciones y aportes de Nomina</v>
          </cell>
          <cell r="C893">
            <v>0</v>
          </cell>
        </row>
        <row r="894">
          <cell r="A894">
            <v>0</v>
          </cell>
          <cell r="B894" t="str">
            <v>245005. Aport.a bienestar promot.de salud EPS</v>
          </cell>
          <cell r="C894">
            <v>0</v>
          </cell>
        </row>
        <row r="895">
          <cell r="A895" t="str">
            <v>245005001</v>
          </cell>
          <cell r="B895" t="str">
            <v>245005001 PAGOS APORTES SALUD</v>
          </cell>
          <cell r="C895">
            <v>0</v>
          </cell>
        </row>
        <row r="896">
          <cell r="A896" t="str">
            <v>245005002</v>
          </cell>
          <cell r="B896" t="str">
            <v>245005002 CAUSACION APORTES SALUD</v>
          </cell>
          <cell r="C896">
            <v>0</v>
          </cell>
        </row>
        <row r="897">
          <cell r="A897" t="str">
            <v>245005003</v>
          </cell>
          <cell r="B897" t="str">
            <v>245005003 SALUD COMPLEMENTARIA</v>
          </cell>
          <cell r="C897">
            <v>-734413</v>
          </cell>
        </row>
        <row r="898">
          <cell r="A898">
            <v>0</v>
          </cell>
          <cell r="B898" t="str">
            <v>Total Aport.a bienestar promot.de salud EPS</v>
          </cell>
          <cell r="C898">
            <v>-734413</v>
          </cell>
        </row>
        <row r="899">
          <cell r="A899">
            <v>0</v>
          </cell>
          <cell r="B899" t="str">
            <v>245010. Aport.a bienestar promot de pension</v>
          </cell>
          <cell r="C899">
            <v>0</v>
          </cell>
        </row>
        <row r="900">
          <cell r="A900" t="str">
            <v>245010001</v>
          </cell>
          <cell r="B900" t="str">
            <v>245010001 PAGOS APORTES PENSIÓN</v>
          </cell>
          <cell r="C900">
            <v>0</v>
          </cell>
        </row>
        <row r="901">
          <cell r="A901" t="str">
            <v>245010002</v>
          </cell>
          <cell r="B901" t="str">
            <v>245010002 CAUSACION APORTES PENSION</v>
          </cell>
          <cell r="C901">
            <v>0</v>
          </cell>
        </row>
        <row r="902">
          <cell r="A902" t="str">
            <v>245010003</v>
          </cell>
          <cell r="B902" t="str">
            <v>245010003 PENSION VOLUNTARIA</v>
          </cell>
          <cell r="C902">
            <v>-4300000</v>
          </cell>
        </row>
        <row r="903">
          <cell r="A903" t="str">
            <v>245010011</v>
          </cell>
          <cell r="B903" t="str">
            <v>245010011 APORTE PENSION  EMPLEADOR AYC</v>
          </cell>
          <cell r="C903">
            <v>0</v>
          </cell>
        </row>
        <row r="904">
          <cell r="A904">
            <v>0</v>
          </cell>
          <cell r="B904" t="str">
            <v>Total Aport.a bienestar promot de pension</v>
          </cell>
          <cell r="C904">
            <v>-4300000</v>
          </cell>
        </row>
        <row r="905">
          <cell r="A905">
            <v>0</v>
          </cell>
          <cell r="B905" t="str">
            <v>245015. Aport.a adm.de riesgos profesion.ARP</v>
          </cell>
          <cell r="C905">
            <v>0</v>
          </cell>
        </row>
        <row r="906">
          <cell r="A906" t="str">
            <v>245015001</v>
          </cell>
          <cell r="B906" t="str">
            <v>245015001 PAGOS SEG.SOCIAL A.R.P.</v>
          </cell>
          <cell r="C906">
            <v>0</v>
          </cell>
        </row>
        <row r="907">
          <cell r="A907" t="str">
            <v>245015002</v>
          </cell>
          <cell r="B907" t="str">
            <v>245015002 PAGOS FONDO DE PENSIONES.SEG.SOCIAL</v>
          </cell>
          <cell r="C907">
            <v>0</v>
          </cell>
        </row>
        <row r="908">
          <cell r="A908" t="str">
            <v>245015003</v>
          </cell>
          <cell r="B908" t="str">
            <v>245015003 CAUSACION ARP</v>
          </cell>
          <cell r="C908">
            <v>0</v>
          </cell>
        </row>
        <row r="909">
          <cell r="A909" t="str">
            <v>245015004</v>
          </cell>
          <cell r="B909" t="str">
            <v>245015004 CAUSACION FONDE PENSION Y SEG.SOCIAL 1%</v>
          </cell>
          <cell r="C909">
            <v>0</v>
          </cell>
        </row>
        <row r="910">
          <cell r="A910">
            <v>0</v>
          </cell>
          <cell r="B910" t="str">
            <v>Total Aport.a adm.de riesgos profesion.ARP</v>
          </cell>
          <cell r="C910">
            <v>0</v>
          </cell>
        </row>
        <row r="911">
          <cell r="A911">
            <v>0</v>
          </cell>
          <cell r="B911" t="str">
            <v>245020. Aportes al ICBF,SENA y caja de comp.</v>
          </cell>
          <cell r="C911">
            <v>0</v>
          </cell>
        </row>
        <row r="912">
          <cell r="A912" t="str">
            <v>245020001</v>
          </cell>
          <cell r="B912" t="str">
            <v>245020001 PAGOS CAJA DE COMPENSACIÓN</v>
          </cell>
          <cell r="C912">
            <v>0</v>
          </cell>
        </row>
        <row r="913">
          <cell r="A913">
            <v>0</v>
          </cell>
          <cell r="B913" t="str">
            <v>Total Aportes al ICBF,SENA y caja de comp.</v>
          </cell>
          <cell r="C913">
            <v>0</v>
          </cell>
        </row>
        <row r="914">
          <cell r="A914">
            <v>0</v>
          </cell>
          <cell r="B914" t="str">
            <v>245030. Embargos Judiciales</v>
          </cell>
          <cell r="C914">
            <v>0</v>
          </cell>
        </row>
        <row r="915">
          <cell r="A915" t="str">
            <v>245030002</v>
          </cell>
          <cell r="B915" t="str">
            <v>245030002 CAUSACION  POR EMBARGOS</v>
          </cell>
          <cell r="C915">
            <v>-78400</v>
          </cell>
        </row>
        <row r="916">
          <cell r="A916">
            <v>0</v>
          </cell>
          <cell r="B916" t="str">
            <v>Total Embargos Judiciales</v>
          </cell>
          <cell r="C916">
            <v>-78400</v>
          </cell>
        </row>
        <row r="917">
          <cell r="A917">
            <v>0</v>
          </cell>
          <cell r="B917" t="str">
            <v>245050. Fondo de Empleados</v>
          </cell>
          <cell r="C917">
            <v>0</v>
          </cell>
        </row>
        <row r="918">
          <cell r="A918" t="str">
            <v>245050000</v>
          </cell>
          <cell r="B918" t="str">
            <v>245050000 CAUSACION FONDO DE EMPLEADOS COPIDROGAS</v>
          </cell>
          <cell r="C918">
            <v>-56839980</v>
          </cell>
        </row>
        <row r="919">
          <cell r="A919">
            <v>0</v>
          </cell>
          <cell r="B919" t="str">
            <v>Total Fondo de Empleados</v>
          </cell>
          <cell r="C919">
            <v>-56839980</v>
          </cell>
        </row>
        <row r="920">
          <cell r="A920">
            <v>0</v>
          </cell>
          <cell r="B920" t="str">
            <v>Total 2450 Retenciones y aportes de Nomina</v>
          </cell>
          <cell r="C920">
            <v>-61952793</v>
          </cell>
        </row>
        <row r="921">
          <cell r="A921">
            <v>0</v>
          </cell>
          <cell r="B921" t="str">
            <v>2465. Remanentes Por pagar</v>
          </cell>
          <cell r="C921">
            <v>0</v>
          </cell>
        </row>
        <row r="922">
          <cell r="A922">
            <v>0</v>
          </cell>
          <cell r="B922" t="str">
            <v>246505. De aportes Exasociados</v>
          </cell>
          <cell r="C922">
            <v>0</v>
          </cell>
        </row>
        <row r="923">
          <cell r="A923" t="str">
            <v>246505002</v>
          </cell>
          <cell r="B923" t="str">
            <v>246505002 SALDOS A FAVOR EX - ASOCIADOS MERCADEO</v>
          </cell>
          <cell r="C923">
            <v>-194254866</v>
          </cell>
        </row>
        <row r="924">
          <cell r="A924">
            <v>0</v>
          </cell>
          <cell r="B924" t="str">
            <v>Total De aportes Exasociados</v>
          </cell>
          <cell r="C924">
            <v>-194254866</v>
          </cell>
        </row>
        <row r="925">
          <cell r="A925">
            <v>0</v>
          </cell>
          <cell r="B925" t="str">
            <v>246510. De deposito Exasociado</v>
          </cell>
          <cell r="C925">
            <v>0</v>
          </cell>
        </row>
        <row r="926">
          <cell r="A926" t="str">
            <v>246510001</v>
          </cell>
          <cell r="B926" t="str">
            <v>246510001 EX - ASOCIADOS AYC</v>
          </cell>
          <cell r="C926">
            <v>0</v>
          </cell>
        </row>
        <row r="927">
          <cell r="A927">
            <v>0</v>
          </cell>
          <cell r="B927" t="str">
            <v>Total De deposito Exasociado</v>
          </cell>
          <cell r="C927">
            <v>0</v>
          </cell>
        </row>
        <row r="928">
          <cell r="A928">
            <v>0</v>
          </cell>
          <cell r="B928" t="str">
            <v>Total 2465 Remanentes Por pagar</v>
          </cell>
          <cell r="C928">
            <v>-194254866</v>
          </cell>
        </row>
        <row r="929">
          <cell r="A929">
            <v>0</v>
          </cell>
          <cell r="B929" t="str">
            <v>2495. Diversas</v>
          </cell>
          <cell r="C929">
            <v>0</v>
          </cell>
        </row>
        <row r="930">
          <cell r="A930">
            <v>0</v>
          </cell>
          <cell r="B930" t="str">
            <v>249510. Nomina</v>
          </cell>
          <cell r="C930">
            <v>0</v>
          </cell>
        </row>
        <row r="931">
          <cell r="A931" t="str">
            <v>249510000</v>
          </cell>
          <cell r="B931" t="str">
            <v>249510000 NOMINA POR PAGAR</v>
          </cell>
          <cell r="C931">
            <v>0</v>
          </cell>
        </row>
        <row r="932">
          <cell r="A932">
            <v>0</v>
          </cell>
          <cell r="B932" t="str">
            <v>Total Nomina</v>
          </cell>
          <cell r="C932">
            <v>0</v>
          </cell>
        </row>
        <row r="933">
          <cell r="A933">
            <v>0</v>
          </cell>
          <cell r="B933" t="str">
            <v>249595. Otras</v>
          </cell>
          <cell r="C933">
            <v>0</v>
          </cell>
        </row>
        <row r="934">
          <cell r="A934" t="str">
            <v>249595000</v>
          </cell>
          <cell r="B934" t="str">
            <v>249595000 GASTOS CAUSADOS</v>
          </cell>
          <cell r="C934">
            <v>0</v>
          </cell>
        </row>
        <row r="935">
          <cell r="A935" t="str">
            <v>249595001</v>
          </cell>
          <cell r="B935" t="str">
            <v>249595001 GASTOS CAUSADOS AYC</v>
          </cell>
          <cell r="C935">
            <v>-8526243</v>
          </cell>
        </row>
        <row r="936">
          <cell r="A936" t="str">
            <v>249595002</v>
          </cell>
          <cell r="B936" t="str">
            <v>249595002 CUENTA POR PAGAR CAJA MENOR</v>
          </cell>
          <cell r="C936">
            <v>0</v>
          </cell>
        </row>
        <row r="937">
          <cell r="A937" t="str">
            <v>249595012</v>
          </cell>
          <cell r="B937" t="str">
            <v>249595012 CUENTA POR PAGAR CAJA MENOR</v>
          </cell>
          <cell r="C937">
            <v>4004916</v>
          </cell>
        </row>
        <row r="938">
          <cell r="A938" t="str">
            <v>249595013</v>
          </cell>
          <cell r="B938" t="str">
            <v>249595013 DTO ESPECIAL EN COMPRAS POR PAGAR A ASOCIADOS</v>
          </cell>
          <cell r="C938">
            <v>1</v>
          </cell>
        </row>
        <row r="939">
          <cell r="A939" t="str">
            <v>249595061</v>
          </cell>
          <cell r="B939" t="str">
            <v>249595061 OTROS APORTES DESCONTADOS Y NO TRASLADOS</v>
          </cell>
          <cell r="C939">
            <v>-139524</v>
          </cell>
        </row>
        <row r="940">
          <cell r="A940" t="str">
            <v>249595062</v>
          </cell>
          <cell r="B940" t="str">
            <v>249595062 TRASLADO DE PASIVO ESTIMADOS AL CIERRE DE PERIODO</v>
          </cell>
          <cell r="C940">
            <v>0</v>
          </cell>
        </row>
        <row r="941">
          <cell r="A941">
            <v>0</v>
          </cell>
          <cell r="B941" t="str">
            <v>Total Otras</v>
          </cell>
          <cell r="C941">
            <v>-4660850</v>
          </cell>
        </row>
        <row r="942">
          <cell r="A942">
            <v>0</v>
          </cell>
          <cell r="B942" t="str">
            <v>Total 2495 Diversas</v>
          </cell>
          <cell r="C942">
            <v>-4660850</v>
          </cell>
        </row>
        <row r="943">
          <cell r="A943">
            <v>0</v>
          </cell>
          <cell r="B943" t="str">
            <v>Total 24. Cuentas Por Pagar</v>
          </cell>
          <cell r="C943">
            <v>-53189556894</v>
          </cell>
        </row>
        <row r="944">
          <cell r="A944">
            <v>0</v>
          </cell>
          <cell r="B944" t="str">
            <v>25. Impuestos,Gravamenes y Tasas</v>
          </cell>
          <cell r="C944">
            <v>0</v>
          </cell>
        </row>
        <row r="945">
          <cell r="A945">
            <v>0</v>
          </cell>
          <cell r="B945" t="str">
            <v>2510. Impuesto a las ventas por pagar</v>
          </cell>
          <cell r="C945">
            <v>0</v>
          </cell>
        </row>
        <row r="946">
          <cell r="A946">
            <v>0</v>
          </cell>
          <cell r="B946" t="str">
            <v>Total Impuesto a las ventas generado</v>
          </cell>
          <cell r="C946">
            <v>0</v>
          </cell>
        </row>
        <row r="947">
          <cell r="A947" t="str">
            <v>251001001</v>
          </cell>
          <cell r="B947" t="str">
            <v>251001001 GENERACIÓN-FACTURACIÓN Y OTROS   IVA 10%</v>
          </cell>
          <cell r="C947">
            <v>-15536353</v>
          </cell>
        </row>
        <row r="948">
          <cell r="A948" t="str">
            <v>251001002</v>
          </cell>
          <cell r="B948" t="str">
            <v>251001002 GENERACIÓN-FACTURACIÓN Y OTROS   IVA 16%</v>
          </cell>
          <cell r="C948">
            <v>-1477480089</v>
          </cell>
        </row>
        <row r="949">
          <cell r="A949" t="str">
            <v>251001007</v>
          </cell>
          <cell r="B949" t="str">
            <v>251001007 GENERACIÓN-FACTURACIÓN Y OTROS   IVA 7%</v>
          </cell>
          <cell r="C949">
            <v>0</v>
          </cell>
        </row>
        <row r="950">
          <cell r="A950" t="str">
            <v>251001009</v>
          </cell>
          <cell r="B950" t="str">
            <v>251001009 *GENERACIÓN-FACTURACIÓN Y OTROS   IVA 16%</v>
          </cell>
          <cell r="C950">
            <v>0</v>
          </cell>
        </row>
        <row r="951">
          <cell r="A951" t="str">
            <v>251001012</v>
          </cell>
          <cell r="B951" t="str">
            <v>251001012 GENERACIÓN-FACTURACIÓN Y OTROS   IVA 0%</v>
          </cell>
          <cell r="C951">
            <v>-55941</v>
          </cell>
        </row>
        <row r="952">
          <cell r="A952" t="str">
            <v>251001016</v>
          </cell>
          <cell r="B952" t="str">
            <v>251001016 CUENTA TRANSITORIA DE  IVA AYC</v>
          </cell>
          <cell r="C952">
            <v>0</v>
          </cell>
        </row>
        <row r="953">
          <cell r="A953">
            <v>0</v>
          </cell>
          <cell r="B953" t="str">
            <v>Total Impuesto a las ventas generado</v>
          </cell>
          <cell r="C953">
            <v>-1493072383</v>
          </cell>
        </row>
        <row r="954">
          <cell r="A954">
            <v>0</v>
          </cell>
          <cell r="B954" t="str">
            <v>Total Impuesto a las ventas descontables</v>
          </cell>
          <cell r="C954">
            <v>0</v>
          </cell>
        </row>
        <row r="955">
          <cell r="A955" t="str">
            <v>251001051</v>
          </cell>
          <cell r="B955" t="str">
            <v>251001051 DESCONTABLE COMPRAS NACIONALES  IVA 10%</v>
          </cell>
          <cell r="C955">
            <v>16083987</v>
          </cell>
        </row>
        <row r="956">
          <cell r="A956" t="str">
            <v>251001052</v>
          </cell>
          <cell r="B956" t="str">
            <v>251001052 DESCONTABLE COMPRAS NACIONALES   IVA 16%</v>
          </cell>
          <cell r="C956">
            <v>1563011906</v>
          </cell>
        </row>
        <row r="957">
          <cell r="A957" t="str">
            <v>251001053</v>
          </cell>
          <cell r="B957" t="str">
            <v>251001053 DESCONTABLE COMPRAS NACIONALES  IVA  20%</v>
          </cell>
          <cell r="C957">
            <v>45451</v>
          </cell>
        </row>
        <row r="958">
          <cell r="A958" t="str">
            <v>251001056</v>
          </cell>
          <cell r="B958" t="str">
            <v>251001056 DESCONTABLE COMPRAS NACIONALES   IVA 7%</v>
          </cell>
          <cell r="C958">
            <v>0</v>
          </cell>
        </row>
        <row r="959">
          <cell r="A959" t="str">
            <v>251001057</v>
          </cell>
          <cell r="B959" t="str">
            <v>251001057 IMPUESTO DESCONTABLE IVA RETENIDO</v>
          </cell>
          <cell r="C959">
            <v>4569839</v>
          </cell>
        </row>
        <row r="960">
          <cell r="A960" t="str">
            <v>251001060</v>
          </cell>
          <cell r="B960" t="str">
            <v>251001060 CUENTA TRANSITORIA IVA</v>
          </cell>
          <cell r="C960">
            <v>71361506</v>
          </cell>
        </row>
        <row r="961">
          <cell r="A961" t="str">
            <v>251001070</v>
          </cell>
          <cell r="B961" t="str">
            <v>251001070 * CUENTA TRANSITORIA IVA</v>
          </cell>
          <cell r="C961">
            <v>4947741</v>
          </cell>
        </row>
        <row r="962">
          <cell r="A962" t="str">
            <v>251001072</v>
          </cell>
          <cell r="B962" t="str">
            <v>251001072 * GENERACIÓN-FACTURACIÓN Y OTROS   IVA 16%</v>
          </cell>
          <cell r="C962">
            <v>-213321</v>
          </cell>
        </row>
        <row r="963">
          <cell r="A963" t="str">
            <v>251001082</v>
          </cell>
          <cell r="B963" t="str">
            <v>251001082 * DESCONTABLE COMPRAS NACIONALES   IVA 16%</v>
          </cell>
          <cell r="C963">
            <v>0</v>
          </cell>
        </row>
        <row r="964">
          <cell r="A964" t="str">
            <v>251001098</v>
          </cell>
          <cell r="B964" t="str">
            <v>251001098 CANCELACIÓN  DE IVA</v>
          </cell>
          <cell r="C964">
            <v>257635674</v>
          </cell>
        </row>
        <row r="965">
          <cell r="A965">
            <v>0</v>
          </cell>
          <cell r="B965" t="str">
            <v>Total Impuesto a las ventas descontables</v>
          </cell>
          <cell r="C965">
            <v>1917442783</v>
          </cell>
        </row>
        <row r="966">
          <cell r="A966">
            <v>0</v>
          </cell>
          <cell r="B966" t="str">
            <v>Total 2510 Impuesto a las ventas por pagar</v>
          </cell>
          <cell r="C966">
            <v>424370400</v>
          </cell>
        </row>
        <row r="967">
          <cell r="A967">
            <v>0</v>
          </cell>
          <cell r="B967" t="str">
            <v>Total 25. Impuestos,Gravamenes y Tasas</v>
          </cell>
          <cell r="C967">
            <v>424370400</v>
          </cell>
        </row>
        <row r="968">
          <cell r="A968">
            <v>0</v>
          </cell>
          <cell r="B968" t="str">
            <v>26. Fondos Sociales, Mutuales y otros</v>
          </cell>
          <cell r="C968">
            <v>0</v>
          </cell>
        </row>
        <row r="969">
          <cell r="A969">
            <v>0</v>
          </cell>
          <cell r="B969" t="str">
            <v>2605. Fondo social de educacion</v>
          </cell>
          <cell r="C969">
            <v>0</v>
          </cell>
        </row>
        <row r="970">
          <cell r="A970">
            <v>0</v>
          </cell>
          <cell r="B970" t="str">
            <v>260505. Fondo Social de Educacion</v>
          </cell>
          <cell r="C970">
            <v>0</v>
          </cell>
        </row>
        <row r="971">
          <cell r="A971" t="str">
            <v>260505001</v>
          </cell>
          <cell r="B971" t="str">
            <v>260505001 FONDOS PARA EDUCACIÓN</v>
          </cell>
          <cell r="C971">
            <v>-466769035</v>
          </cell>
        </row>
        <row r="972">
          <cell r="A972">
            <v>0</v>
          </cell>
          <cell r="B972" t="str">
            <v>Total Fondo Social de Educacion</v>
          </cell>
          <cell r="C972">
            <v>-466769035</v>
          </cell>
        </row>
        <row r="973">
          <cell r="A973">
            <v>0</v>
          </cell>
          <cell r="B973" t="str">
            <v>Total 2605 Fondo social de educacion</v>
          </cell>
          <cell r="C973">
            <v>-466769035</v>
          </cell>
        </row>
        <row r="974">
          <cell r="A974">
            <v>0</v>
          </cell>
          <cell r="B974" t="str">
            <v>2610. Fondo social de solidaridad</v>
          </cell>
          <cell r="C974">
            <v>0</v>
          </cell>
        </row>
        <row r="975">
          <cell r="A975">
            <v>0</v>
          </cell>
          <cell r="B975" t="str">
            <v>261005. Fondo Social de solidaridad</v>
          </cell>
          <cell r="C975">
            <v>0</v>
          </cell>
        </row>
        <row r="976">
          <cell r="A976" t="str">
            <v>261005001</v>
          </cell>
          <cell r="B976" t="str">
            <v>261005001 FONDO PARA SOLIDARIDAD</v>
          </cell>
          <cell r="C976">
            <v>-149284053</v>
          </cell>
        </row>
        <row r="977">
          <cell r="A977">
            <v>0</v>
          </cell>
          <cell r="B977" t="str">
            <v>Total  Fondo Social de solidaridad</v>
          </cell>
          <cell r="C977">
            <v>-149284053</v>
          </cell>
        </row>
        <row r="978">
          <cell r="A978">
            <v>0</v>
          </cell>
          <cell r="B978" t="str">
            <v>Total 2610 Fondo social de solidaridad</v>
          </cell>
          <cell r="C978">
            <v>-149284053</v>
          </cell>
        </row>
        <row r="979">
          <cell r="A979">
            <v>0</v>
          </cell>
          <cell r="B979" t="str">
            <v>2648. Fondo social para otros fines</v>
          </cell>
          <cell r="C979">
            <v>0</v>
          </cell>
        </row>
        <row r="980">
          <cell r="A980">
            <v>0</v>
          </cell>
          <cell r="B980" t="str">
            <v>264805. Fondo Social para otros fines</v>
          </cell>
          <cell r="C980">
            <v>0</v>
          </cell>
        </row>
        <row r="981">
          <cell r="A981" t="str">
            <v>264805001</v>
          </cell>
          <cell r="B981" t="str">
            <v>264805001 FONDO PARA ASISTENCIA TECNICA Y FOMENTO EMPRESARIA</v>
          </cell>
          <cell r="C981">
            <v>-59595088</v>
          </cell>
        </row>
        <row r="982">
          <cell r="A982" t="str">
            <v>264805002</v>
          </cell>
          <cell r="B982" t="str">
            <v>264805002 FONDO PARA ACTIVIDADES DE CAPACITACION</v>
          </cell>
          <cell r="C982">
            <v>-99892165</v>
          </cell>
        </row>
        <row r="983">
          <cell r="A983">
            <v>0</v>
          </cell>
          <cell r="B983" t="str">
            <v>Total  Fondo  Social para otros fines</v>
          </cell>
          <cell r="C983">
            <v>-159487253</v>
          </cell>
        </row>
        <row r="984">
          <cell r="A984">
            <v>0</v>
          </cell>
          <cell r="B984" t="str">
            <v>Total .2648 Fondo social para otros fines</v>
          </cell>
          <cell r="C984">
            <v>-159487253</v>
          </cell>
        </row>
        <row r="985">
          <cell r="A985">
            <v>0</v>
          </cell>
          <cell r="B985" t="str">
            <v>Total 26. Fondos Sociales, Mutuales y otros</v>
          </cell>
          <cell r="C985">
            <v>-775540341</v>
          </cell>
        </row>
        <row r="986">
          <cell r="A986">
            <v>0</v>
          </cell>
          <cell r="B986" t="str">
            <v>27. Otros Pasivos</v>
          </cell>
          <cell r="C986">
            <v>0</v>
          </cell>
        </row>
        <row r="987">
          <cell r="A987">
            <v>0</v>
          </cell>
          <cell r="B987" t="str">
            <v>2710. Obligaciones laborales</v>
          </cell>
          <cell r="C987">
            <v>0</v>
          </cell>
        </row>
        <row r="988">
          <cell r="A988">
            <v>0</v>
          </cell>
          <cell r="B988" t="str">
            <v>271010. Cesantias consolidadas</v>
          </cell>
          <cell r="C988">
            <v>0</v>
          </cell>
        </row>
        <row r="989">
          <cell r="A989" t="str">
            <v>271010002</v>
          </cell>
          <cell r="B989" t="str">
            <v>271010002 CESANTIAS CONSOLIDADAS</v>
          </cell>
          <cell r="C989">
            <v>0</v>
          </cell>
        </row>
        <row r="990">
          <cell r="A990">
            <v>0</v>
          </cell>
          <cell r="B990" t="str">
            <v>Total Cesantias consolidadas</v>
          </cell>
          <cell r="C990">
            <v>0</v>
          </cell>
        </row>
        <row r="991">
          <cell r="A991">
            <v>0</v>
          </cell>
          <cell r="B991" t="str">
            <v>271015. Intereses sobre Cesantias</v>
          </cell>
          <cell r="C991">
            <v>0</v>
          </cell>
        </row>
        <row r="992">
          <cell r="A992" t="str">
            <v>271015002</v>
          </cell>
          <cell r="B992" t="str">
            <v>271015002 INT/CESANTIAS CONSOLIDADAS</v>
          </cell>
          <cell r="C992">
            <v>0</v>
          </cell>
        </row>
        <row r="993">
          <cell r="A993">
            <v>0</v>
          </cell>
          <cell r="B993" t="str">
            <v>Total Intereses sobre Cesantias</v>
          </cell>
          <cell r="C993">
            <v>0</v>
          </cell>
        </row>
        <row r="994">
          <cell r="A994">
            <v>0</v>
          </cell>
          <cell r="B994" t="str">
            <v>271025. Vacaciones Consolidadas</v>
          </cell>
          <cell r="C994">
            <v>0</v>
          </cell>
        </row>
        <row r="995">
          <cell r="A995" t="str">
            <v>271025002</v>
          </cell>
          <cell r="B995" t="str">
            <v>271025002 VACACIONES CONSOLIDADAS</v>
          </cell>
          <cell r="C995">
            <v>-210227663</v>
          </cell>
        </row>
        <row r="996">
          <cell r="A996">
            <v>0</v>
          </cell>
          <cell r="B996" t="str">
            <v>Total Vacaciones Consolidadas</v>
          </cell>
          <cell r="C996">
            <v>-210227663</v>
          </cell>
        </row>
        <row r="997">
          <cell r="A997">
            <v>0</v>
          </cell>
          <cell r="B997" t="str">
            <v>271095. Otras Prestaciones sociales</v>
          </cell>
          <cell r="C997">
            <v>0</v>
          </cell>
        </row>
        <row r="998">
          <cell r="A998" t="str">
            <v>271095002</v>
          </cell>
          <cell r="B998" t="str">
            <v>271095002 AUXILIO DE VACACIONES</v>
          </cell>
          <cell r="C998">
            <v>-89186396</v>
          </cell>
        </row>
        <row r="999">
          <cell r="A999">
            <v>0</v>
          </cell>
          <cell r="B999" t="str">
            <v>Total Otras Prestaciones sociales</v>
          </cell>
          <cell r="C999">
            <v>-89186396</v>
          </cell>
        </row>
        <row r="1000">
          <cell r="A1000">
            <v>0</v>
          </cell>
          <cell r="B1000" t="str">
            <v>Total 2710 Obligaciones laborales</v>
          </cell>
          <cell r="C1000">
            <v>-299414059</v>
          </cell>
        </row>
        <row r="1001">
          <cell r="A1001">
            <v>0</v>
          </cell>
          <cell r="B1001" t="str">
            <v>2725. Ingresos Anticipados</v>
          </cell>
          <cell r="C1001">
            <v>0</v>
          </cell>
        </row>
        <row r="1002">
          <cell r="A1002">
            <v>0</v>
          </cell>
          <cell r="B1002" t="str">
            <v>272505. Intereses</v>
          </cell>
          <cell r="C1002">
            <v>0</v>
          </cell>
        </row>
        <row r="1003">
          <cell r="A1003" t="str">
            <v>272505001</v>
          </cell>
          <cell r="B1003" t="str">
            <v>272505001 INT. SOBRE PRESTAMOS LÍNEA DORADA            A y C</v>
          </cell>
          <cell r="C1003">
            <v>0</v>
          </cell>
        </row>
        <row r="1004">
          <cell r="A1004">
            <v>0</v>
          </cell>
          <cell r="B1004" t="str">
            <v>Total Intereses</v>
          </cell>
          <cell r="C1004">
            <v>0</v>
          </cell>
        </row>
        <row r="1005">
          <cell r="A1005">
            <v>0</v>
          </cell>
          <cell r="B1005" t="str">
            <v>272595. Otros</v>
          </cell>
          <cell r="C1005">
            <v>0</v>
          </cell>
        </row>
        <row r="1006">
          <cell r="A1006" t="str">
            <v>272595001</v>
          </cell>
          <cell r="B1006" t="str">
            <v>272595001 INGRESOS RECIBIDOS X ANTICIPADO PROVEEDORES</v>
          </cell>
          <cell r="C1006">
            <v>-65484594</v>
          </cell>
        </row>
        <row r="1007">
          <cell r="A1007">
            <v>0</v>
          </cell>
          <cell r="B1007" t="str">
            <v>Total Otros</v>
          </cell>
          <cell r="C1007">
            <v>-65484594</v>
          </cell>
        </row>
        <row r="1008">
          <cell r="A1008">
            <v>0</v>
          </cell>
          <cell r="B1008" t="str">
            <v>Total 2725 Ingresos Anticipados</v>
          </cell>
          <cell r="C1008">
            <v>-65484594</v>
          </cell>
        </row>
        <row r="1009">
          <cell r="A1009">
            <v>0</v>
          </cell>
          <cell r="B1009" t="str">
            <v>Total 27. Otros Pasivos</v>
          </cell>
          <cell r="C1009">
            <v>-364898653</v>
          </cell>
        </row>
        <row r="1010">
          <cell r="A1010">
            <v>0</v>
          </cell>
          <cell r="B1010" t="str">
            <v>28. Pasivos Estimados Y Provisiones</v>
          </cell>
          <cell r="C1010">
            <v>0</v>
          </cell>
        </row>
        <row r="1011">
          <cell r="A1011">
            <v>0</v>
          </cell>
          <cell r="B1011" t="str">
            <v>2810. Para Costos y gastos</v>
          </cell>
          <cell r="C1011">
            <v>0</v>
          </cell>
        </row>
        <row r="1012">
          <cell r="A1012">
            <v>0</v>
          </cell>
          <cell r="B1012" t="str">
            <v>281025. Trasportes,fletes y acarreos</v>
          </cell>
          <cell r="C1012">
            <v>0</v>
          </cell>
        </row>
        <row r="1013">
          <cell r="A1013" t="str">
            <v>281025000</v>
          </cell>
          <cell r="B1013" t="str">
            <v>281025000 GTOS ESTIMADOS TRANSPORTE FLETES Y ACARREOS</v>
          </cell>
          <cell r="C1013">
            <v>-191485449</v>
          </cell>
        </row>
        <row r="1014">
          <cell r="A1014" t="str">
            <v>281025001</v>
          </cell>
          <cell r="B1014" t="str">
            <v>281025001 GTOS ESTIMADOS TRANSP.FLETES Y ACARREOS AYC</v>
          </cell>
          <cell r="C1014">
            <v>-2370610</v>
          </cell>
        </row>
        <row r="1015">
          <cell r="A1015">
            <v>0</v>
          </cell>
          <cell r="B1015" t="str">
            <v>Total Trasportes,fletes y acarreos</v>
          </cell>
          <cell r="C1015">
            <v>-193856059</v>
          </cell>
        </row>
        <row r="1016">
          <cell r="A1016">
            <v>0</v>
          </cell>
          <cell r="B1016" t="str">
            <v>281035. Servicios publicos</v>
          </cell>
          <cell r="C1016">
            <v>0</v>
          </cell>
        </row>
        <row r="1017">
          <cell r="A1017" t="str">
            <v>281035000</v>
          </cell>
          <cell r="B1017" t="str">
            <v>281035000 GTOS ESTIMADOS SERVICIOS PUBLICOS</v>
          </cell>
          <cell r="C1017">
            <v>-177902537</v>
          </cell>
        </row>
        <row r="1018">
          <cell r="A1018">
            <v>0</v>
          </cell>
          <cell r="B1018" t="str">
            <v>Total Servicios publicos</v>
          </cell>
          <cell r="C1018">
            <v>-177902537</v>
          </cell>
        </row>
        <row r="1019">
          <cell r="A1019">
            <v>0</v>
          </cell>
          <cell r="B1019" t="str">
            <v>281055. Arrendamientos</v>
          </cell>
          <cell r="C1019">
            <v>0</v>
          </cell>
        </row>
        <row r="1020">
          <cell r="A1020" t="str">
            <v>281055000</v>
          </cell>
          <cell r="B1020" t="str">
            <v>281055000 GTOS ESTIMADOS POR ARRENDAMIENTOS</v>
          </cell>
          <cell r="C1020">
            <v>0</v>
          </cell>
        </row>
        <row r="1021">
          <cell r="A1021">
            <v>0</v>
          </cell>
          <cell r="B1021" t="str">
            <v>Total Arrendamientos</v>
          </cell>
          <cell r="C1021">
            <v>0</v>
          </cell>
        </row>
        <row r="1022">
          <cell r="A1022">
            <v>0</v>
          </cell>
          <cell r="B1022" t="str">
            <v>281060. Contribuciones y Afiliaciones</v>
          </cell>
          <cell r="C1022">
            <v>0</v>
          </cell>
        </row>
        <row r="1023">
          <cell r="A1023" t="str">
            <v>281060000</v>
          </cell>
          <cell r="B1023" t="str">
            <v>281060000 GTOS ESTIMADOS POR CONTRIBUCIONES Y AFILIACIONES</v>
          </cell>
          <cell r="C1023">
            <v>0</v>
          </cell>
        </row>
        <row r="1024">
          <cell r="A1024">
            <v>0</v>
          </cell>
          <cell r="B1024" t="str">
            <v>Total Contribuciones y Afiliaciones</v>
          </cell>
          <cell r="C1024">
            <v>0</v>
          </cell>
        </row>
        <row r="1025">
          <cell r="A1025">
            <v>0</v>
          </cell>
          <cell r="B1025" t="str">
            <v>281065. Servicios varios</v>
          </cell>
          <cell r="C1025">
            <v>0</v>
          </cell>
        </row>
        <row r="1026">
          <cell r="A1026" t="str">
            <v>281065000</v>
          </cell>
          <cell r="B1026" t="str">
            <v>281065000 GTOS ESTIMADOS POR SERVICIOS VARIOS</v>
          </cell>
          <cell r="C1026">
            <v>-146588328</v>
          </cell>
        </row>
        <row r="1027">
          <cell r="A1027">
            <v>0</v>
          </cell>
          <cell r="B1027" t="str">
            <v>Total Servicios varios</v>
          </cell>
          <cell r="C1027">
            <v>-146588328</v>
          </cell>
        </row>
        <row r="1028">
          <cell r="A1028">
            <v>0</v>
          </cell>
          <cell r="B1028" t="str">
            <v>281095. Otros</v>
          </cell>
          <cell r="C1028">
            <v>0</v>
          </cell>
        </row>
        <row r="1029">
          <cell r="A1029" t="str">
            <v>281095011</v>
          </cell>
          <cell r="B1029" t="str">
            <v>281095011 OTROS GASTOS ESTIMADOS</v>
          </cell>
          <cell r="C1029">
            <v>-15142179</v>
          </cell>
        </row>
        <row r="1030">
          <cell r="A1030" t="str">
            <v>281095012</v>
          </cell>
          <cell r="B1030" t="str">
            <v>281095012 OTROS ESTIMADOS DESCUENTO ESPECIAL EN COMPRAS</v>
          </cell>
          <cell r="C1030">
            <v>-4890386000</v>
          </cell>
        </row>
        <row r="1031">
          <cell r="A1031" t="str">
            <v>281095013</v>
          </cell>
          <cell r="B1031" t="str">
            <v>281095013 OTROS ESTIMADOS ALTO COSTO</v>
          </cell>
          <cell r="C1031">
            <v>-165401008</v>
          </cell>
        </row>
        <row r="1032">
          <cell r="A1032" t="str">
            <v>281095017</v>
          </cell>
          <cell r="B1032" t="str">
            <v>281095017 OTROS ESTIMADOS FIDELIDAD</v>
          </cell>
          <cell r="C1032">
            <v>0</v>
          </cell>
        </row>
        <row r="1033">
          <cell r="A1033" t="str">
            <v>281095018</v>
          </cell>
          <cell r="B1033" t="str">
            <v>281095018 OTROS ESTIMADOS PLANES COMERCIALES</v>
          </cell>
          <cell r="C1033">
            <v>-820043039</v>
          </cell>
        </row>
        <row r="1034">
          <cell r="A1034" t="str">
            <v>281095019</v>
          </cell>
          <cell r="B1034" t="str">
            <v>281095019 OTROS ESTIMADOS EVENTOS PLANES PROMOCIONALES</v>
          </cell>
          <cell r="C1034">
            <v>-793252913</v>
          </cell>
        </row>
        <row r="1035">
          <cell r="A1035" t="str">
            <v>281095020</v>
          </cell>
          <cell r="B1035" t="str">
            <v>281095020 OTROS ESTIMADOS ESCICION AYC</v>
          </cell>
          <cell r="C1035">
            <v>-405427494</v>
          </cell>
        </row>
        <row r="1036">
          <cell r="A1036" t="str">
            <v>281095050</v>
          </cell>
          <cell r="B1036" t="str">
            <v>281095050 OTROS ESTIMADOS GASTOS BANCARIOS</v>
          </cell>
          <cell r="C1036">
            <v>-42358179</v>
          </cell>
        </row>
        <row r="1037">
          <cell r="A1037">
            <v>0</v>
          </cell>
          <cell r="B1037" t="str">
            <v>Total Otros</v>
          </cell>
          <cell r="C1037">
            <v>-7132010812</v>
          </cell>
        </row>
        <row r="1038">
          <cell r="A1038">
            <v>0</v>
          </cell>
          <cell r="B1038" t="str">
            <v>Total 2810 Para Costos y gastos</v>
          </cell>
          <cell r="C1038">
            <v>-7650357736</v>
          </cell>
        </row>
        <row r="1039">
          <cell r="A1039">
            <v>0</v>
          </cell>
          <cell r="B1039" t="str">
            <v>2820. Para Mantenimiento y reparaciones</v>
          </cell>
          <cell r="C1039">
            <v>0</v>
          </cell>
        </row>
        <row r="1040">
          <cell r="A1040">
            <v>0</v>
          </cell>
          <cell r="B1040" t="str">
            <v>282025. Equipo de computacion y comunicacion</v>
          </cell>
          <cell r="C1040">
            <v>0</v>
          </cell>
        </row>
        <row r="1041">
          <cell r="A1041" t="str">
            <v>282025001</v>
          </cell>
          <cell r="B1041" t="str">
            <v>282025001 GTOS ESTIMADOS EQ. COMPUTO Y COMUNICACION</v>
          </cell>
          <cell r="C1041">
            <v>-12129999</v>
          </cell>
        </row>
        <row r="1042">
          <cell r="A1042">
            <v>0</v>
          </cell>
          <cell r="B1042" t="str">
            <v>Total Equipo de computacion y comunicaciones</v>
          </cell>
          <cell r="C1042">
            <v>-12129999</v>
          </cell>
        </row>
        <row r="1043">
          <cell r="A1043">
            <v>0</v>
          </cell>
          <cell r="B1043" t="str">
            <v>Total 2820 Para Mantenimiento y reparaciones</v>
          </cell>
          <cell r="C1043">
            <v>-12129999</v>
          </cell>
        </row>
        <row r="1044">
          <cell r="A1044">
            <v>0</v>
          </cell>
          <cell r="B1044" t="str">
            <v>2825. Obligaciones laborales</v>
          </cell>
          <cell r="C1044">
            <v>0</v>
          </cell>
        </row>
        <row r="1045">
          <cell r="A1045">
            <v>0</v>
          </cell>
          <cell r="B1045" t="str">
            <v>282505. Cesantias</v>
          </cell>
          <cell r="C1045">
            <v>0</v>
          </cell>
        </row>
        <row r="1046">
          <cell r="A1046" t="str">
            <v>282505001</v>
          </cell>
          <cell r="B1046" t="str">
            <v>282505001 CESANTIAS     AYC</v>
          </cell>
          <cell r="C1046">
            <v>0</v>
          </cell>
        </row>
        <row r="1047">
          <cell r="A1047" t="str">
            <v>282505002</v>
          </cell>
          <cell r="B1047" t="str">
            <v>282505002 CESANTIAS</v>
          </cell>
          <cell r="C1047">
            <v>-320792124</v>
          </cell>
        </row>
        <row r="1048">
          <cell r="A1048">
            <v>0</v>
          </cell>
          <cell r="B1048" t="str">
            <v>Total Cesantias</v>
          </cell>
          <cell r="C1048">
            <v>-320792124</v>
          </cell>
        </row>
        <row r="1049">
          <cell r="A1049">
            <v>0</v>
          </cell>
          <cell r="B1049" t="str">
            <v>282510. Intereses sobre cesantias</v>
          </cell>
          <cell r="C1049">
            <v>0</v>
          </cell>
        </row>
        <row r="1050">
          <cell r="A1050" t="str">
            <v>282510001</v>
          </cell>
          <cell r="B1050" t="str">
            <v>282510001 INTERESES SOBRE CESANTIAS AYC</v>
          </cell>
          <cell r="C1050">
            <v>0</v>
          </cell>
        </row>
        <row r="1051">
          <cell r="A1051" t="str">
            <v>282510002</v>
          </cell>
          <cell r="B1051" t="str">
            <v>282510002 INTERESES SOBRE CESANTIAS</v>
          </cell>
          <cell r="C1051">
            <v>-26447726</v>
          </cell>
        </row>
        <row r="1052">
          <cell r="A1052">
            <v>0</v>
          </cell>
          <cell r="B1052" t="str">
            <v>Total Intereses sobre cesantias</v>
          </cell>
          <cell r="C1052">
            <v>-26447726</v>
          </cell>
        </row>
        <row r="1053">
          <cell r="A1053">
            <v>0</v>
          </cell>
          <cell r="B1053" t="str">
            <v>282515. Vacaciones</v>
          </cell>
          <cell r="C1053">
            <v>0</v>
          </cell>
        </row>
        <row r="1054">
          <cell r="A1054" t="str">
            <v>282515002</v>
          </cell>
          <cell r="B1054" t="str">
            <v>282515002 VACACIONES</v>
          </cell>
          <cell r="C1054">
            <v>-125514234</v>
          </cell>
        </row>
        <row r="1055">
          <cell r="A1055">
            <v>0</v>
          </cell>
          <cell r="B1055" t="str">
            <v>Total Vacaciones</v>
          </cell>
          <cell r="C1055">
            <v>-125514234</v>
          </cell>
        </row>
        <row r="1056">
          <cell r="A1056">
            <v>0</v>
          </cell>
          <cell r="B1056" t="str">
            <v>282520. Prima Legal</v>
          </cell>
          <cell r="C1056">
            <v>0</v>
          </cell>
        </row>
        <row r="1057">
          <cell r="A1057" t="str">
            <v>282520002</v>
          </cell>
          <cell r="B1057" t="str">
            <v>282520002 PRIMA LEGAL</v>
          </cell>
          <cell r="C1057">
            <v>-127885115</v>
          </cell>
        </row>
        <row r="1058">
          <cell r="A1058">
            <v>0</v>
          </cell>
          <cell r="B1058" t="str">
            <v>Total Prima Legal</v>
          </cell>
          <cell r="C1058">
            <v>-127885115</v>
          </cell>
        </row>
        <row r="1059">
          <cell r="A1059">
            <v>0</v>
          </cell>
          <cell r="B1059" t="str">
            <v>282595. Otras prestaciones</v>
          </cell>
          <cell r="C1059">
            <v>0</v>
          </cell>
        </row>
        <row r="1060">
          <cell r="A1060" t="str">
            <v>282595008</v>
          </cell>
          <cell r="B1060" t="str">
            <v>282595008 ATENCION Y ESTIMULOS AYC</v>
          </cell>
          <cell r="C1060">
            <v>0</v>
          </cell>
        </row>
        <row r="1061">
          <cell r="A1061" t="str">
            <v>282595021</v>
          </cell>
          <cell r="B1061" t="str">
            <v>282595021 AUXILIO DE VACACIONES</v>
          </cell>
          <cell r="C1061">
            <v>-63306145</v>
          </cell>
        </row>
        <row r="1062">
          <cell r="A1062" t="str">
            <v>282595024</v>
          </cell>
          <cell r="B1062" t="str">
            <v>282595024 SERVICIO MEDICO</v>
          </cell>
          <cell r="C1062">
            <v>0</v>
          </cell>
        </row>
        <row r="1063">
          <cell r="A1063" t="str">
            <v>282595025</v>
          </cell>
          <cell r="B1063" t="str">
            <v>282595025 ATENCION Y ESTIMULOS Y DE INTEGRACION(PERSONAL)</v>
          </cell>
          <cell r="C1063">
            <v>-32580000</v>
          </cell>
        </row>
        <row r="1064">
          <cell r="A1064" t="str">
            <v>282595027</v>
          </cell>
          <cell r="B1064" t="str">
            <v>282595027 BONIFICACION DE NAVIDAD</v>
          </cell>
          <cell r="C1064">
            <v>-328218497</v>
          </cell>
        </row>
        <row r="1065">
          <cell r="A1065" t="str">
            <v>282595028</v>
          </cell>
          <cell r="B1065" t="str">
            <v>282595028 INDEMNIZACIONES</v>
          </cell>
          <cell r="C1065">
            <v>0</v>
          </cell>
        </row>
        <row r="1066">
          <cell r="A1066">
            <v>0</v>
          </cell>
          <cell r="B1066" t="str">
            <v>Total Otras prestaciones</v>
          </cell>
          <cell r="C1066">
            <v>-424104642</v>
          </cell>
        </row>
        <row r="1067">
          <cell r="A1067">
            <v>0</v>
          </cell>
          <cell r="B1067" t="str">
            <v>Total 2825 Obligaciones laborales</v>
          </cell>
          <cell r="C1067">
            <v>-1024743841</v>
          </cell>
        </row>
        <row r="1068">
          <cell r="A1068">
            <v>0</v>
          </cell>
          <cell r="B1068" t="str">
            <v>2830. Impuestos</v>
          </cell>
          <cell r="C1068">
            <v>0</v>
          </cell>
        </row>
        <row r="1069">
          <cell r="A1069">
            <v>0</v>
          </cell>
          <cell r="B1069" t="str">
            <v>283005. Renta Y Complementarios</v>
          </cell>
          <cell r="C1069">
            <v>0</v>
          </cell>
        </row>
        <row r="1070">
          <cell r="A1070" t="str">
            <v>283005000</v>
          </cell>
          <cell r="B1070" t="str">
            <v>283005000 IMPUESTO DE RENTA</v>
          </cell>
          <cell r="C1070">
            <v>0</v>
          </cell>
        </row>
        <row r="1071">
          <cell r="A1071">
            <v>0</v>
          </cell>
          <cell r="B1071" t="str">
            <v>Total Renta Y Complementarios</v>
          </cell>
          <cell r="C1071">
            <v>0</v>
          </cell>
        </row>
        <row r="1072">
          <cell r="A1072">
            <v>0</v>
          </cell>
          <cell r="B1072" t="str">
            <v>283010. Industria Comercio</v>
          </cell>
          <cell r="C1072">
            <v>0</v>
          </cell>
        </row>
        <row r="1073">
          <cell r="A1073" t="str">
            <v>283010001</v>
          </cell>
          <cell r="B1073" t="str">
            <v>283010001 INDUSTRIA Y COMERCIO BOGOTA</v>
          </cell>
          <cell r="C1073">
            <v>-186381410</v>
          </cell>
        </row>
        <row r="1074">
          <cell r="A1074" t="str">
            <v>283010002</v>
          </cell>
          <cell r="B1074" t="str">
            <v>283010002 INDUSTRIA Y COMERCIO BARRANQUILLA</v>
          </cell>
          <cell r="C1074">
            <v>-26763422</v>
          </cell>
        </row>
        <row r="1075">
          <cell r="A1075" t="str">
            <v>283010003</v>
          </cell>
          <cell r="B1075" t="str">
            <v>283010003 INDUSTRIA Y COMERCIO YUMBO</v>
          </cell>
          <cell r="C1075">
            <v>-3197249</v>
          </cell>
        </row>
        <row r="1076">
          <cell r="A1076" t="str">
            <v>283010004</v>
          </cell>
          <cell r="B1076" t="str">
            <v>283010004 INDUSTRIA Y COMERCIO LETICIA</v>
          </cell>
          <cell r="C1076">
            <v>-9801316</v>
          </cell>
        </row>
        <row r="1077">
          <cell r="A1077">
            <v>0</v>
          </cell>
          <cell r="B1077" t="str">
            <v>Total Industria Comercio</v>
          </cell>
          <cell r="C1077">
            <v>-226143397</v>
          </cell>
        </row>
        <row r="1078">
          <cell r="A1078">
            <v>0</v>
          </cell>
          <cell r="B1078" t="str">
            <v>283015. Predial</v>
          </cell>
          <cell r="C1078">
            <v>0</v>
          </cell>
        </row>
        <row r="1079">
          <cell r="A1079" t="str">
            <v>283015001</v>
          </cell>
          <cell r="B1079" t="str">
            <v>283015001 IMPUESTO PREDIAL BOGOTA</v>
          </cell>
          <cell r="C1079">
            <v>0</v>
          </cell>
        </row>
        <row r="1080">
          <cell r="A1080" t="str">
            <v>283015002</v>
          </cell>
          <cell r="B1080" t="str">
            <v>283015002 PREDIAL BARRANQUILLA</v>
          </cell>
          <cell r="C1080">
            <v>0</v>
          </cell>
        </row>
        <row r="1081">
          <cell r="A1081">
            <v>0</v>
          </cell>
          <cell r="B1081" t="str">
            <v>Total Predial</v>
          </cell>
          <cell r="C1081">
            <v>0</v>
          </cell>
        </row>
        <row r="1082">
          <cell r="A1082">
            <v>0</v>
          </cell>
          <cell r="B1082" t="str">
            <v>283095. Otros impuestos</v>
          </cell>
          <cell r="C1082">
            <v>0</v>
          </cell>
        </row>
        <row r="1083">
          <cell r="A1083" t="str">
            <v>283095001</v>
          </cell>
          <cell r="B1083" t="str">
            <v>283095001 OTROS  IMPUESTOS</v>
          </cell>
          <cell r="C1083">
            <v>-13850822</v>
          </cell>
        </row>
        <row r="1084">
          <cell r="A1084" t="str">
            <v>283095002</v>
          </cell>
          <cell r="B1084" t="str">
            <v>283095002 OTROS IMPUESTO AL PATRIMONIO</v>
          </cell>
          <cell r="C1084">
            <v>0</v>
          </cell>
        </row>
        <row r="1085">
          <cell r="A1085">
            <v>0</v>
          </cell>
          <cell r="B1085" t="str">
            <v>Total Otros impuestos</v>
          </cell>
          <cell r="C1085">
            <v>-13850822</v>
          </cell>
        </row>
        <row r="1086">
          <cell r="A1086">
            <v>0</v>
          </cell>
          <cell r="B1086" t="str">
            <v>Total 2830 Impuestos</v>
          </cell>
          <cell r="C1086">
            <v>-239994219</v>
          </cell>
        </row>
        <row r="1087">
          <cell r="A1087">
            <v>0</v>
          </cell>
          <cell r="B1087" t="str">
            <v>2835. Contribuciones y afiliaciones</v>
          </cell>
          <cell r="C1087">
            <v>0</v>
          </cell>
        </row>
        <row r="1088">
          <cell r="A1088">
            <v>0</v>
          </cell>
          <cell r="B1088" t="str">
            <v>283520. Fondo de garantias de entidades coop.</v>
          </cell>
          <cell r="C1088">
            <v>0</v>
          </cell>
        </row>
        <row r="1089">
          <cell r="A1089" t="str">
            <v>283520001</v>
          </cell>
          <cell r="B1089" t="str">
            <v>283520001 CONTRIBUCCION FOGACOOP</v>
          </cell>
          <cell r="C1089">
            <v>0</v>
          </cell>
        </row>
        <row r="1090">
          <cell r="A1090">
            <v>0</v>
          </cell>
          <cell r="B1090" t="str">
            <v>Total Fondo de garantias de entidades coop.</v>
          </cell>
          <cell r="C1090">
            <v>0</v>
          </cell>
        </row>
        <row r="1091">
          <cell r="A1091">
            <v>0</v>
          </cell>
          <cell r="B1091" t="str">
            <v>Total 2835 Contribuciones y afiliaciones</v>
          </cell>
          <cell r="C1091">
            <v>0</v>
          </cell>
        </row>
        <row r="1092">
          <cell r="A1092">
            <v>0</v>
          </cell>
          <cell r="B1092" t="str">
            <v>2845. Multas y sanciones,litigios,indem.y dem</v>
          </cell>
          <cell r="C1092">
            <v>0</v>
          </cell>
        </row>
        <row r="1093">
          <cell r="A1093">
            <v>0</v>
          </cell>
          <cell r="B1093" t="str">
            <v>284525. Demandas Laborales</v>
          </cell>
          <cell r="C1093">
            <v>0</v>
          </cell>
        </row>
        <row r="1094">
          <cell r="A1094" t="str">
            <v>284525000</v>
          </cell>
          <cell r="B1094" t="str">
            <v>284525000 DEMANDAS LABORALES</v>
          </cell>
          <cell r="C1094">
            <v>-35000000</v>
          </cell>
        </row>
        <row r="1095">
          <cell r="A1095">
            <v>0</v>
          </cell>
          <cell r="B1095" t="str">
            <v>Total. Demandas Laborales</v>
          </cell>
          <cell r="C1095">
            <v>-35000000</v>
          </cell>
        </row>
        <row r="1096">
          <cell r="A1096">
            <v>0</v>
          </cell>
          <cell r="B1096" t="str">
            <v>Total 2845 Multas y sanci,litigios,indem.dem</v>
          </cell>
          <cell r="C1096">
            <v>-35000000</v>
          </cell>
        </row>
        <row r="1097">
          <cell r="A1097">
            <v>0</v>
          </cell>
          <cell r="B1097" t="str">
            <v>Total 28. Pasivos Estimados Y Provisiones</v>
          </cell>
          <cell r="C1097">
            <v>-8962225795</v>
          </cell>
        </row>
        <row r="1098">
          <cell r="A1098">
            <v>0</v>
          </cell>
          <cell r="B1098" t="str">
            <v>Total 2 Pasivo</v>
          </cell>
          <cell r="C1098">
            <v>-85856203373</v>
          </cell>
        </row>
        <row r="1099">
          <cell r="A1099">
            <v>0</v>
          </cell>
          <cell r="B1099" t="str">
            <v>3. Patrimonio</v>
          </cell>
          <cell r="C1099">
            <v>0</v>
          </cell>
        </row>
        <row r="1100">
          <cell r="A1100">
            <v>0</v>
          </cell>
          <cell r="B1100" t="str">
            <v>31. Capital Social</v>
          </cell>
          <cell r="C1100">
            <v>0</v>
          </cell>
        </row>
        <row r="1101">
          <cell r="A1101">
            <v>0</v>
          </cell>
          <cell r="B1101" t="str">
            <v>3105. Aportes Sociales</v>
          </cell>
          <cell r="C1101">
            <v>0</v>
          </cell>
        </row>
        <row r="1102">
          <cell r="A1102">
            <v>0</v>
          </cell>
          <cell r="B1102" t="str">
            <v>310505. Aportes ordinarios</v>
          </cell>
          <cell r="C1102">
            <v>0</v>
          </cell>
        </row>
        <row r="1103">
          <cell r="A1103" t="str">
            <v>310505002</v>
          </cell>
          <cell r="B1103" t="str">
            <v>310505002 RETORNO COOPERATIVO</v>
          </cell>
          <cell r="C1103">
            <v>-546349312</v>
          </cell>
        </row>
        <row r="1104">
          <cell r="A1104" t="str">
            <v>310505003</v>
          </cell>
          <cell r="B1104" t="str">
            <v>310505003 CAPITAL POR DESCUENTO ESP.EN COMPRAS</v>
          </cell>
          <cell r="C1104">
            <v>-13520168814</v>
          </cell>
        </row>
        <row r="1105">
          <cell r="A1105" t="str">
            <v>310505004</v>
          </cell>
          <cell r="B1105" t="str">
            <v>310505004 APORTES A CAPITAL DEL 1%</v>
          </cell>
          <cell r="C1105">
            <v>-5366805112</v>
          </cell>
        </row>
        <row r="1106">
          <cell r="A1106" t="str">
            <v>310505005</v>
          </cell>
          <cell r="B1106" t="str">
            <v>310505005 APORTES ORDINARIOS</v>
          </cell>
          <cell r="C1106">
            <v>-33526805525</v>
          </cell>
        </row>
        <row r="1107">
          <cell r="A1107" t="str">
            <v>310505051</v>
          </cell>
          <cell r="B1107" t="str">
            <v>310505051 CAPITAL PAGADO SECCION AHORRO Y CREDITO</v>
          </cell>
          <cell r="C1107">
            <v>0</v>
          </cell>
        </row>
        <row r="1108">
          <cell r="A1108" t="str">
            <v>310505099</v>
          </cell>
          <cell r="B1108" t="str">
            <v>310505099 CAPITALIZACIÓN POR REVALORIZACION</v>
          </cell>
          <cell r="C1108">
            <v>-4260117324</v>
          </cell>
        </row>
        <row r="1109">
          <cell r="A1109">
            <v>0</v>
          </cell>
          <cell r="B1109" t="str">
            <v>Total Aportes ordinarios</v>
          </cell>
          <cell r="C1109">
            <v>-57220246087</v>
          </cell>
        </row>
        <row r="1110">
          <cell r="A1110">
            <v>0</v>
          </cell>
          <cell r="B1110" t="str">
            <v>Total 3105 Aportes Sociales</v>
          </cell>
          <cell r="C1110">
            <v>-57220246087</v>
          </cell>
        </row>
        <row r="1111">
          <cell r="A1111">
            <v>0</v>
          </cell>
          <cell r="B1111" t="str">
            <v>Total 31. Capital Social</v>
          </cell>
          <cell r="C1111">
            <v>-57220246087</v>
          </cell>
        </row>
        <row r="1112">
          <cell r="A1112">
            <v>0</v>
          </cell>
          <cell r="B1112" t="str">
            <v>32. Reservas</v>
          </cell>
          <cell r="C1112">
            <v>0</v>
          </cell>
        </row>
        <row r="1113">
          <cell r="A1113">
            <v>0</v>
          </cell>
          <cell r="B1113" t="str">
            <v>3205. Reserva proteccion de aportes</v>
          </cell>
          <cell r="C1113">
            <v>0</v>
          </cell>
        </row>
        <row r="1114">
          <cell r="A1114">
            <v>0</v>
          </cell>
          <cell r="B1114" t="str">
            <v>320505. Reserva Proteccion de Aportes</v>
          </cell>
          <cell r="C1114">
            <v>0</v>
          </cell>
        </row>
        <row r="1115">
          <cell r="A1115" t="str">
            <v>320505000</v>
          </cell>
          <cell r="B1115" t="str">
            <v>320505000 PROTECCIÓN DE APORTES SOCIALES</v>
          </cell>
          <cell r="C1115">
            <v>-3112865684</v>
          </cell>
        </row>
        <row r="1116">
          <cell r="A1116">
            <v>0</v>
          </cell>
          <cell r="B1116" t="str">
            <v>Total Reserva Proteccion de Aportes</v>
          </cell>
          <cell r="C1116">
            <v>-3112865684</v>
          </cell>
        </row>
        <row r="1117">
          <cell r="A1117">
            <v>0</v>
          </cell>
          <cell r="B1117" t="str">
            <v>Total 3205 Reserva proteccion de aportes</v>
          </cell>
          <cell r="C1117">
            <v>-3112865684</v>
          </cell>
        </row>
        <row r="1118">
          <cell r="A1118">
            <v>0</v>
          </cell>
          <cell r="B1118" t="str">
            <v>3215. Reserva de Asamblea</v>
          </cell>
          <cell r="C1118">
            <v>0</v>
          </cell>
        </row>
        <row r="1119">
          <cell r="A1119">
            <v>0</v>
          </cell>
          <cell r="B1119" t="str">
            <v>321505. Reservas de Asamblea</v>
          </cell>
          <cell r="C1119">
            <v>0</v>
          </cell>
        </row>
        <row r="1120">
          <cell r="A1120" t="str">
            <v>321505000</v>
          </cell>
          <cell r="B1120" t="str">
            <v>321505000 RESERVAS DE ASAMBLEA</v>
          </cell>
          <cell r="C1120">
            <v>-850000</v>
          </cell>
        </row>
        <row r="1121">
          <cell r="A1121">
            <v>0</v>
          </cell>
          <cell r="B1121" t="str">
            <v>Total Reservas de Asamblea</v>
          </cell>
          <cell r="C1121">
            <v>-850000</v>
          </cell>
        </row>
        <row r="1122">
          <cell r="A1122">
            <v>0</v>
          </cell>
          <cell r="B1122" t="str">
            <v>321510. Reservas especiales</v>
          </cell>
          <cell r="C1122">
            <v>0</v>
          </cell>
        </row>
        <row r="1123">
          <cell r="A1123" t="str">
            <v>321510001</v>
          </cell>
          <cell r="B1123" t="str">
            <v>321510001 RESERVAS ESPECIALES</v>
          </cell>
          <cell r="C1123">
            <v>-240620067</v>
          </cell>
        </row>
        <row r="1124">
          <cell r="A1124">
            <v>0</v>
          </cell>
          <cell r="B1124" t="str">
            <v>Total Reservas especiales</v>
          </cell>
          <cell r="C1124">
            <v>-240620067</v>
          </cell>
        </row>
        <row r="1125">
          <cell r="A1125">
            <v>0</v>
          </cell>
          <cell r="B1125" t="str">
            <v>321520. Reserva por exp.a la inflacion.</v>
          </cell>
          <cell r="C1125">
            <v>0</v>
          </cell>
        </row>
        <row r="1126">
          <cell r="A1126" t="str">
            <v>321520000</v>
          </cell>
          <cell r="B1126" t="str">
            <v>321520000 RESERVA POR EXPOSICIÓN A LA INFLACIÓN</v>
          </cell>
          <cell r="C1126">
            <v>-7209574</v>
          </cell>
        </row>
        <row r="1127">
          <cell r="A1127">
            <v>0</v>
          </cell>
          <cell r="B1127" t="str">
            <v>Total Reserva por exp.a la inflacion.</v>
          </cell>
          <cell r="C1127">
            <v>-7209574</v>
          </cell>
        </row>
        <row r="1128">
          <cell r="A1128">
            <v>0</v>
          </cell>
          <cell r="B1128" t="str">
            <v>Total 3215 Reserva de Asamblea</v>
          </cell>
          <cell r="C1128">
            <v>-248679641</v>
          </cell>
        </row>
        <row r="1129">
          <cell r="A1129">
            <v>0</v>
          </cell>
          <cell r="B1129" t="str">
            <v>Total 32. Reservas</v>
          </cell>
          <cell r="C1129">
            <v>-3361545325</v>
          </cell>
        </row>
        <row r="1130">
          <cell r="A1130">
            <v>0</v>
          </cell>
          <cell r="B1130" t="str">
            <v>33. Fondos de Destinacion especifica</v>
          </cell>
          <cell r="C1130">
            <v>0</v>
          </cell>
        </row>
        <row r="1131">
          <cell r="A1131">
            <v>0</v>
          </cell>
          <cell r="B1131" t="str">
            <v>3310. Fondo para revalorizacion de aportes</v>
          </cell>
          <cell r="C1131">
            <v>0</v>
          </cell>
        </row>
        <row r="1132">
          <cell r="A1132">
            <v>0</v>
          </cell>
          <cell r="B1132" t="str">
            <v>331005. Fondo Para revalorizacion de Aportes</v>
          </cell>
          <cell r="C1132">
            <v>0</v>
          </cell>
        </row>
        <row r="1133">
          <cell r="A1133" t="str">
            <v>331005001</v>
          </cell>
          <cell r="B1133" t="str">
            <v>331005001 FONDO REVALORIZACION DE APORTES</v>
          </cell>
          <cell r="C1133">
            <v>-14880353</v>
          </cell>
        </row>
        <row r="1134">
          <cell r="A1134">
            <v>0</v>
          </cell>
          <cell r="B1134" t="str">
            <v>Total Fondo Para revalorizacion de Aportes</v>
          </cell>
          <cell r="C1134">
            <v>-14880353</v>
          </cell>
        </row>
        <row r="1135">
          <cell r="A1135">
            <v>0</v>
          </cell>
          <cell r="B1135" t="str">
            <v>Total 3310 Fdo para revalorizacion de aportes</v>
          </cell>
          <cell r="C1135">
            <v>-14880353</v>
          </cell>
        </row>
        <row r="1136">
          <cell r="A1136">
            <v>0</v>
          </cell>
          <cell r="B1136" t="str">
            <v>3325. Fondo especial</v>
          </cell>
          <cell r="C1136">
            <v>0</v>
          </cell>
        </row>
        <row r="1137">
          <cell r="A1137">
            <v>0</v>
          </cell>
          <cell r="B1137" t="str">
            <v>332505. Fondo Especial</v>
          </cell>
          <cell r="C1137">
            <v>0</v>
          </cell>
        </row>
        <row r="1138">
          <cell r="A1138" t="str">
            <v>332505000</v>
          </cell>
          <cell r="B1138" t="str">
            <v>332505000 FONDO ESPECIAL</v>
          </cell>
          <cell r="C1138">
            <v>-3108724536</v>
          </cell>
        </row>
        <row r="1139">
          <cell r="A1139">
            <v>0</v>
          </cell>
          <cell r="B1139" t="str">
            <v>Total Fondo Especial</v>
          </cell>
          <cell r="C1139">
            <v>-3108724536</v>
          </cell>
        </row>
        <row r="1140">
          <cell r="A1140">
            <v>0</v>
          </cell>
          <cell r="B1140" t="str">
            <v>Total 3325 Fondo especial</v>
          </cell>
          <cell r="C1140">
            <v>-3108724536</v>
          </cell>
        </row>
        <row r="1141">
          <cell r="A1141">
            <v>0</v>
          </cell>
          <cell r="B1141" t="str">
            <v>3335. Fondos de inversion</v>
          </cell>
          <cell r="C1141">
            <v>0</v>
          </cell>
        </row>
        <row r="1142">
          <cell r="A1142">
            <v>0</v>
          </cell>
          <cell r="B1142" t="str">
            <v>333505. Fondos de inversion</v>
          </cell>
          <cell r="C1142">
            <v>0</v>
          </cell>
        </row>
        <row r="1143">
          <cell r="A1143" t="str">
            <v>333505000</v>
          </cell>
          <cell r="B1143" t="str">
            <v>333505000 FONDOS DE INVERSIÓN</v>
          </cell>
          <cell r="C1143">
            <v>-57447547</v>
          </cell>
        </row>
        <row r="1144">
          <cell r="A1144">
            <v>0</v>
          </cell>
          <cell r="B1144" t="str">
            <v>Total Fondos de inversion</v>
          </cell>
          <cell r="C1144">
            <v>-57447547</v>
          </cell>
        </row>
        <row r="1145">
          <cell r="A1145">
            <v>0</v>
          </cell>
          <cell r="B1145" t="str">
            <v>Total 3335 Fondos de inversion</v>
          </cell>
          <cell r="C1145">
            <v>-57447547</v>
          </cell>
        </row>
        <row r="1146">
          <cell r="A1146">
            <v>0</v>
          </cell>
          <cell r="B1146" t="str">
            <v>3340. Otros fondos</v>
          </cell>
          <cell r="C1146">
            <v>0</v>
          </cell>
        </row>
        <row r="1147">
          <cell r="A1147">
            <v>0</v>
          </cell>
          <cell r="B1147" t="str">
            <v>334005. Otros Fondos</v>
          </cell>
          <cell r="C1147">
            <v>0</v>
          </cell>
        </row>
        <row r="1148">
          <cell r="A1148" t="str">
            <v>334005002</v>
          </cell>
          <cell r="B1148" t="str">
            <v>334005002 OTROS FONDOS DE INVERSIÓN</v>
          </cell>
          <cell r="C1148">
            <v>-50017116</v>
          </cell>
        </row>
        <row r="1149">
          <cell r="A1149" t="str">
            <v>334005003</v>
          </cell>
          <cell r="B1149" t="str">
            <v>334005003 FONDO ESPECIAL PUC RES.1017</v>
          </cell>
          <cell r="C1149">
            <v>-49334496</v>
          </cell>
        </row>
        <row r="1150">
          <cell r="A1150">
            <v>0</v>
          </cell>
          <cell r="B1150" t="str">
            <v>Total Otros Fondos</v>
          </cell>
          <cell r="C1150">
            <v>-99351612</v>
          </cell>
        </row>
        <row r="1151">
          <cell r="A1151">
            <v>0</v>
          </cell>
          <cell r="B1151" t="str">
            <v>Total 3340 Otros fondos</v>
          </cell>
          <cell r="C1151">
            <v>-99351612</v>
          </cell>
        </row>
        <row r="1152">
          <cell r="A1152">
            <v>0</v>
          </cell>
          <cell r="B1152" t="str">
            <v>Total 33. Fondos de Destinacion especifica</v>
          </cell>
          <cell r="C1152">
            <v>-3280404048</v>
          </cell>
        </row>
        <row r="1153">
          <cell r="A1153">
            <v>0</v>
          </cell>
          <cell r="B1153" t="str">
            <v>34. Superavit</v>
          </cell>
          <cell r="C1153">
            <v>0</v>
          </cell>
        </row>
        <row r="1154">
          <cell r="A1154">
            <v>0</v>
          </cell>
          <cell r="B1154" t="str">
            <v>3405. Auxilios y donaciones</v>
          </cell>
          <cell r="C1154">
            <v>0</v>
          </cell>
        </row>
        <row r="1155">
          <cell r="A1155">
            <v>0</v>
          </cell>
          <cell r="B1155" t="str">
            <v>340505. Entidades Particulares</v>
          </cell>
          <cell r="C1155">
            <v>0</v>
          </cell>
        </row>
        <row r="1156">
          <cell r="A1156" t="str">
            <v>340505001</v>
          </cell>
          <cell r="B1156" t="str">
            <v>340505001 AUXILIOS Y DONACIONES PERSONALES</v>
          </cell>
          <cell r="C1156">
            <v>-297400</v>
          </cell>
        </row>
        <row r="1157">
          <cell r="A1157">
            <v>0</v>
          </cell>
          <cell r="B1157" t="str">
            <v>Total Entidades Particulares</v>
          </cell>
          <cell r="C1157">
            <v>-297400</v>
          </cell>
        </row>
        <row r="1158">
          <cell r="A1158">
            <v>0</v>
          </cell>
          <cell r="B1158" t="str">
            <v>Total 3405 Auxilios y donaciones</v>
          </cell>
          <cell r="C1158">
            <v>-297400</v>
          </cell>
        </row>
        <row r="1159">
          <cell r="A1159">
            <v>0</v>
          </cell>
          <cell r="B1159" t="str">
            <v>3415. Valorizaciones</v>
          </cell>
          <cell r="C1159">
            <v>0</v>
          </cell>
        </row>
        <row r="1160">
          <cell r="A1160">
            <v>0</v>
          </cell>
          <cell r="B1160" t="str">
            <v>341510. Propiedades,Planta Y equipo</v>
          </cell>
          <cell r="C1160">
            <v>0</v>
          </cell>
        </row>
        <row r="1161">
          <cell r="A1161" t="str">
            <v>341510001</v>
          </cell>
          <cell r="B1161" t="str">
            <v>341510001 VALORIZACIÓN PROP. PLANTAY EQUIPO</v>
          </cell>
          <cell r="C1161">
            <v>-5954749187</v>
          </cell>
        </row>
        <row r="1162">
          <cell r="A1162">
            <v>0</v>
          </cell>
          <cell r="B1162" t="str">
            <v>Total Propiedades,Planta Y equipo</v>
          </cell>
          <cell r="C1162">
            <v>-5954749187</v>
          </cell>
        </row>
        <row r="1163">
          <cell r="A1163">
            <v>0</v>
          </cell>
          <cell r="B1163" t="str">
            <v>Total 3415 Valorizaciones</v>
          </cell>
          <cell r="C1163">
            <v>-5954749187</v>
          </cell>
        </row>
        <row r="1164">
          <cell r="A1164">
            <v>0</v>
          </cell>
          <cell r="B1164" t="str">
            <v>Total 34. Superavit</v>
          </cell>
          <cell r="C1164">
            <v>-5955046587</v>
          </cell>
        </row>
        <row r="1165">
          <cell r="A1165">
            <v>0</v>
          </cell>
          <cell r="B1165" t="str">
            <v>35. Resultados del Ejercicio</v>
          </cell>
          <cell r="C1165">
            <v>0</v>
          </cell>
        </row>
        <row r="1166">
          <cell r="A1166">
            <v>0</v>
          </cell>
          <cell r="B1166" t="str">
            <v>3505. Excedentes y/o perdidas</v>
          </cell>
          <cell r="C1166">
            <v>0</v>
          </cell>
        </row>
        <row r="1167">
          <cell r="A1167">
            <v>0</v>
          </cell>
          <cell r="B1167" t="str">
            <v>350505. Excedentes</v>
          </cell>
          <cell r="C1167">
            <v>0</v>
          </cell>
        </row>
        <row r="1168">
          <cell r="A1168" t="str">
            <v>350505000</v>
          </cell>
          <cell r="B1168" t="str">
            <v>350505000 EXCEDENTES</v>
          </cell>
          <cell r="C1168">
            <v>0</v>
          </cell>
        </row>
        <row r="1169">
          <cell r="A1169" t="str">
            <v>350505001</v>
          </cell>
          <cell r="B1169" t="str">
            <v>350505001 EXCEDENTES AYC</v>
          </cell>
          <cell r="C1169">
            <v>0</v>
          </cell>
        </row>
        <row r="1170">
          <cell r="A1170">
            <v>0</v>
          </cell>
          <cell r="B1170" t="str">
            <v>Total Excedentes</v>
          </cell>
          <cell r="C1170">
            <v>0</v>
          </cell>
        </row>
        <row r="1171">
          <cell r="A1171">
            <v>0</v>
          </cell>
          <cell r="B1171" t="str">
            <v>Total 3505 Excedentes y/o perdidas</v>
          </cell>
          <cell r="C1171">
            <v>0</v>
          </cell>
        </row>
        <row r="1172">
          <cell r="A1172">
            <v>0</v>
          </cell>
          <cell r="B1172" t="str">
            <v>Total 35. Resultados del Ejercicio</v>
          </cell>
          <cell r="C1172">
            <v>0</v>
          </cell>
        </row>
        <row r="1173">
          <cell r="A1173">
            <v>0</v>
          </cell>
          <cell r="B1173" t="str">
            <v>36. Resultados de ejercicios anteriores</v>
          </cell>
          <cell r="C1173">
            <v>0</v>
          </cell>
        </row>
        <row r="1174">
          <cell r="A1174">
            <v>0</v>
          </cell>
          <cell r="B1174" t="str">
            <v>3605. Excedentes y/o perdidas</v>
          </cell>
          <cell r="C1174">
            <v>0</v>
          </cell>
        </row>
        <row r="1175">
          <cell r="A1175">
            <v>0</v>
          </cell>
          <cell r="B1175" t="str">
            <v>360505. Excedentes</v>
          </cell>
          <cell r="C1175">
            <v>0</v>
          </cell>
        </row>
        <row r="1176">
          <cell r="A1176" t="str">
            <v>360505000</v>
          </cell>
          <cell r="B1176" t="str">
            <v>360505000 EXCEDENTES</v>
          </cell>
          <cell r="C1176">
            <v>0</v>
          </cell>
        </row>
        <row r="1177">
          <cell r="A1177">
            <v>0</v>
          </cell>
          <cell r="B1177" t="str">
            <v>Total Excedentes</v>
          </cell>
          <cell r="C1177">
            <v>0</v>
          </cell>
        </row>
        <row r="1178">
          <cell r="A1178">
            <v>0</v>
          </cell>
          <cell r="B1178" t="str">
            <v>Total 3605 Excedentes y/o perdidas</v>
          </cell>
          <cell r="C1178">
            <v>0</v>
          </cell>
        </row>
        <row r="1179">
          <cell r="A1179">
            <v>0</v>
          </cell>
          <cell r="B1179" t="str">
            <v>Total 36. Resultados de ejercicios anteriores</v>
          </cell>
          <cell r="C1179">
            <v>0</v>
          </cell>
        </row>
        <row r="1180">
          <cell r="A1180">
            <v>0</v>
          </cell>
          <cell r="B1180" t="str">
            <v>Total 3 Patrimonio</v>
          </cell>
          <cell r="C1180">
            <v>-69817242047</v>
          </cell>
        </row>
        <row r="1181">
          <cell r="A1181">
            <v>0</v>
          </cell>
          <cell r="B1181" t="str">
            <v>Total Pasivo y Patrimonio</v>
          </cell>
          <cell r="C1181">
            <v>-155673445420</v>
          </cell>
        </row>
        <row r="1182">
          <cell r="A1182">
            <v>0</v>
          </cell>
          <cell r="B1182" t="str">
            <v>Resultado del balance gananacias</v>
          </cell>
          <cell r="C1182">
            <v>0</v>
          </cell>
        </row>
        <row r="1183">
          <cell r="A1183">
            <v>0</v>
          </cell>
          <cell r="B1183" t="str">
            <v>Resultado del balance gananacias</v>
          </cell>
          <cell r="C1183">
            <v>-2660673402</v>
          </cell>
        </row>
        <row r="1184">
          <cell r="A1184">
            <v>0</v>
          </cell>
          <cell r="B1184" t="str">
            <v>4. Ingresos</v>
          </cell>
          <cell r="C1184">
            <v>0</v>
          </cell>
        </row>
        <row r="1185">
          <cell r="A1185">
            <v>0</v>
          </cell>
          <cell r="B1185" t="str">
            <v>41. Operacionales</v>
          </cell>
          <cell r="C1185">
            <v>0</v>
          </cell>
        </row>
        <row r="1186">
          <cell r="A1186">
            <v>0</v>
          </cell>
          <cell r="B1186" t="str">
            <v>4135. Comercio al Por mayor y al por menor</v>
          </cell>
          <cell r="C1186">
            <v>0</v>
          </cell>
        </row>
        <row r="1187">
          <cell r="A1187">
            <v>0</v>
          </cell>
          <cell r="B1187" t="str">
            <v>413538. Venta,product.aseo,farmaceut.medic.to</v>
          </cell>
          <cell r="C1187">
            <v>0</v>
          </cell>
        </row>
        <row r="1188">
          <cell r="A1188" t="str">
            <v>413538001</v>
          </cell>
          <cell r="B1188" t="str">
            <v>413538001 VENTAS MERCANCÍA  EXCLUIDO  ETICOS ASOCIADOS</v>
          </cell>
          <cell r="C1188">
            <v>-284966234581</v>
          </cell>
        </row>
        <row r="1189">
          <cell r="A1189" t="str">
            <v>413538002</v>
          </cell>
          <cell r="B1189" t="str">
            <v>413538002 VENTAS MERCANCÍA  EXCLUIDO POPULARES ASOCIADOS</v>
          </cell>
          <cell r="C1189">
            <v>-41997665071</v>
          </cell>
        </row>
        <row r="1190">
          <cell r="A1190" t="str">
            <v>413538004</v>
          </cell>
          <cell r="B1190" t="str">
            <v>413538004 VENTAS MERCANCÍA  GRAVADA ETICOS ASOCIADOS</v>
          </cell>
          <cell r="C1190">
            <v>-3341891954</v>
          </cell>
        </row>
        <row r="1191">
          <cell r="A1191" t="str">
            <v>413538005</v>
          </cell>
          <cell r="B1191" t="str">
            <v>413538005 VENTAS MERCANCÍA  GRAVADAS POPULARES ASOCIADOS</v>
          </cell>
          <cell r="C1191">
            <v>-125047854411</v>
          </cell>
        </row>
        <row r="1192">
          <cell r="A1192" t="str">
            <v>413538006</v>
          </cell>
          <cell r="B1192" t="str">
            <v>413538006 VENTAS MERCANCÍA  GRAVADAS  CONVENIOS</v>
          </cell>
          <cell r="C1192">
            <v>-1903087884</v>
          </cell>
        </row>
        <row r="1193">
          <cell r="A1193" t="str">
            <v>413538014</v>
          </cell>
          <cell r="B1193" t="str">
            <v>413538014 VENTAS MERCANCÍA  GRAVADAS POPULARES EPS</v>
          </cell>
          <cell r="C1193">
            <v>-248735</v>
          </cell>
        </row>
        <row r="1194">
          <cell r="A1194" t="str">
            <v>413538031</v>
          </cell>
          <cell r="B1194" t="str">
            <v>413538031 VENTAS MERCANCÍA  EXCLUIDA  ETICOS TERCEROS</v>
          </cell>
          <cell r="C1194">
            <v>-310579303</v>
          </cell>
        </row>
        <row r="1195">
          <cell r="A1195" t="str">
            <v>413538032</v>
          </cell>
          <cell r="B1195" t="str">
            <v>413538032 VENTAS MERCANCÍA  EXCLUIDA POPULARES TERCEROS</v>
          </cell>
          <cell r="C1195">
            <v>-48542934</v>
          </cell>
        </row>
        <row r="1196">
          <cell r="A1196" t="str">
            <v>413538034</v>
          </cell>
          <cell r="B1196" t="str">
            <v>413538034 VENTAS MERCANCÍA  GRAVADA ETICOS TERCEROS</v>
          </cell>
          <cell r="C1196">
            <v>-1433736</v>
          </cell>
        </row>
        <row r="1197">
          <cell r="A1197" t="str">
            <v>413538035</v>
          </cell>
          <cell r="B1197" t="str">
            <v>413538035 VENTAS MERCANCÍA  GRAVADA POPULARES TERCEROS</v>
          </cell>
          <cell r="C1197">
            <v>-154259318</v>
          </cell>
        </row>
        <row r="1198">
          <cell r="A1198" t="str">
            <v>413538071</v>
          </cell>
          <cell r="B1198" t="str">
            <v>413538071 DIFERENCIAS EN PRECIOS MERCANCIA EXENTA</v>
          </cell>
          <cell r="C1198">
            <v>16563230</v>
          </cell>
        </row>
        <row r="1199">
          <cell r="A1199" t="str">
            <v>413538072</v>
          </cell>
          <cell r="B1199" t="str">
            <v>413538072 DIFERENCIAS EN PRECIOS MERCANCIA GRAVADA</v>
          </cell>
          <cell r="C1199">
            <v>1442934</v>
          </cell>
        </row>
        <row r="1200">
          <cell r="A1200">
            <v>0</v>
          </cell>
          <cell r="B1200" t="str">
            <v>Total Venta,product.aseo,farmaceut.medic.toca</v>
          </cell>
          <cell r="C1200">
            <v>-457753791763</v>
          </cell>
        </row>
        <row r="1201">
          <cell r="A1201">
            <v>0</v>
          </cell>
          <cell r="B1201" t="str">
            <v>Total 4135 Comerc al Por mayor y al por menor</v>
          </cell>
          <cell r="C1201">
            <v>-457753791763</v>
          </cell>
        </row>
        <row r="1202">
          <cell r="A1202">
            <v>0</v>
          </cell>
          <cell r="B1202" t="str">
            <v>4150. Actividad Financiera</v>
          </cell>
          <cell r="C1202">
            <v>0</v>
          </cell>
        </row>
        <row r="1203">
          <cell r="A1203">
            <v>0</v>
          </cell>
          <cell r="B1203" t="str">
            <v>415005. Intereses creditos comercial</v>
          </cell>
          <cell r="C1203">
            <v>0</v>
          </cell>
        </row>
        <row r="1204">
          <cell r="A1204" t="str">
            <v>415005001</v>
          </cell>
          <cell r="B1204" t="str">
            <v>415005001 INTER CORRIENTES CREDITOS COMERCIALES AYC</v>
          </cell>
          <cell r="C1204">
            <v>-550676388</v>
          </cell>
        </row>
        <row r="1205">
          <cell r="A1205" t="str">
            <v>415005002</v>
          </cell>
          <cell r="B1205" t="str">
            <v>415005002 INTER MORA CREDITOS COMERCIALES AYC</v>
          </cell>
          <cell r="C1205">
            <v>-2525489</v>
          </cell>
        </row>
        <row r="1206">
          <cell r="A1206">
            <v>0</v>
          </cell>
          <cell r="B1206" t="str">
            <v>Total Intereses creditos comercial</v>
          </cell>
          <cell r="C1206">
            <v>-553201877</v>
          </cell>
        </row>
        <row r="1207">
          <cell r="A1207">
            <v>0</v>
          </cell>
          <cell r="B1207" t="str">
            <v>415010. Intereses creditos consumo.</v>
          </cell>
          <cell r="C1207">
            <v>0</v>
          </cell>
        </row>
        <row r="1208">
          <cell r="A1208" t="str">
            <v>415010001</v>
          </cell>
          <cell r="B1208" t="str">
            <v>415010001 INTER CORRIENTES CREDITOS CONSUMO AYC</v>
          </cell>
          <cell r="C1208">
            <v>-2150346631</v>
          </cell>
        </row>
        <row r="1209">
          <cell r="A1209" t="str">
            <v>415010002</v>
          </cell>
          <cell r="B1209" t="str">
            <v>415010002 INTER MORA CREDITOS CONSUMO AYC</v>
          </cell>
          <cell r="C1209">
            <v>-24398435</v>
          </cell>
        </row>
        <row r="1210">
          <cell r="A1210">
            <v>0</v>
          </cell>
          <cell r="B1210" t="str">
            <v>Total Intereses creditos consumo.</v>
          </cell>
          <cell r="C1210">
            <v>-2174745066</v>
          </cell>
        </row>
        <row r="1211">
          <cell r="A1211">
            <v>0</v>
          </cell>
          <cell r="B1211" t="str">
            <v>415046. Intereses fondo de liquidez</v>
          </cell>
          <cell r="C1211">
            <v>0</v>
          </cell>
        </row>
        <row r="1212">
          <cell r="A1212" t="str">
            <v>415046001</v>
          </cell>
          <cell r="B1212" t="str">
            <v>415046001 RENDIMIENTOS INVERSIONES FONDO LIQUIDEZ AyC</v>
          </cell>
          <cell r="C1212">
            <v>-104577256</v>
          </cell>
        </row>
        <row r="1213">
          <cell r="A1213">
            <v>0</v>
          </cell>
          <cell r="B1213" t="str">
            <v>Total Intereses fondo de liquidez</v>
          </cell>
          <cell r="C1213">
            <v>-104577256</v>
          </cell>
        </row>
        <row r="1214">
          <cell r="A1214">
            <v>0</v>
          </cell>
          <cell r="B1214" t="str">
            <v>415055. Valoracion de inveriones permanentes</v>
          </cell>
          <cell r="C1214">
            <v>0</v>
          </cell>
        </row>
        <row r="1215">
          <cell r="A1215" t="str">
            <v>415055001</v>
          </cell>
          <cell r="B1215" t="str">
            <v>415055001 VALORACION DE  INVERSIONES PERMANENTES</v>
          </cell>
          <cell r="C1215">
            <v>-17167098</v>
          </cell>
        </row>
        <row r="1216">
          <cell r="A1216">
            <v>0</v>
          </cell>
          <cell r="B1216" t="str">
            <v>Total  Valoracion de inveriones permanentes</v>
          </cell>
          <cell r="C1216">
            <v>-17167098</v>
          </cell>
        </row>
        <row r="1217">
          <cell r="A1217">
            <v>0</v>
          </cell>
          <cell r="B1217" t="str">
            <v>415098. Otros ingresos Financieros</v>
          </cell>
          <cell r="C1217">
            <v>0</v>
          </cell>
        </row>
        <row r="1218">
          <cell r="A1218" t="str">
            <v>415098001</v>
          </cell>
          <cell r="B1218" t="str">
            <v>415098001 RENDIMIENTOS BANCARIOS AYC</v>
          </cell>
          <cell r="C1218">
            <v>-1285196</v>
          </cell>
        </row>
        <row r="1219">
          <cell r="A1219" t="str">
            <v>415098005</v>
          </cell>
          <cell r="B1219" t="str">
            <v>415098005 OTROS INTERESES RECIBIDOS AYC</v>
          </cell>
          <cell r="C1219">
            <v>-874441</v>
          </cell>
        </row>
        <row r="1220">
          <cell r="A1220" t="str">
            <v>415098011</v>
          </cell>
          <cell r="B1220" t="str">
            <v>415098011 INT MORA FACTURAS DE MERCANCÍA</v>
          </cell>
          <cell r="C1220">
            <v>-100302894</v>
          </cell>
        </row>
        <row r="1221">
          <cell r="A1221">
            <v>0</v>
          </cell>
          <cell r="B1221" t="str">
            <v>Total Otros ingresos Financieros</v>
          </cell>
          <cell r="C1221">
            <v>-102462531</v>
          </cell>
        </row>
        <row r="1222">
          <cell r="A1222">
            <v>0</v>
          </cell>
          <cell r="B1222" t="str">
            <v>Total 4150 Actividad Financiera</v>
          </cell>
          <cell r="C1222">
            <v>-2952153828</v>
          </cell>
        </row>
        <row r="1223">
          <cell r="A1223">
            <v>0</v>
          </cell>
          <cell r="B1223" t="str">
            <v>4151. Utilidad en valoracion de inver.deuda</v>
          </cell>
          <cell r="C1223">
            <v>0</v>
          </cell>
        </row>
        <row r="1224">
          <cell r="A1224">
            <v>0</v>
          </cell>
          <cell r="B1224" t="str">
            <v>415106. Por increm. en el valor de mercado(cr</v>
          </cell>
          <cell r="C1224">
            <v>0</v>
          </cell>
        </row>
        <row r="1225">
          <cell r="A1225" t="str">
            <v>415106001</v>
          </cell>
          <cell r="B1225" t="str">
            <v>415106001 POR INCREMENTO EN EL VALOR DE MERCADO(CR)</v>
          </cell>
          <cell r="C1225">
            <v>-22941200</v>
          </cell>
        </row>
        <row r="1226">
          <cell r="A1226">
            <v>0</v>
          </cell>
          <cell r="B1226" t="str">
            <v>Total  Por increm. en el valor de mercado(cr)</v>
          </cell>
          <cell r="C1226">
            <v>-22941200</v>
          </cell>
        </row>
        <row r="1227">
          <cell r="A1227">
            <v>0</v>
          </cell>
          <cell r="B1227" t="str">
            <v>Total 4151Utilid en valoracion de inver.deuda</v>
          </cell>
          <cell r="C1227">
            <v>-22941200</v>
          </cell>
        </row>
        <row r="1228">
          <cell r="A1228">
            <v>0</v>
          </cell>
          <cell r="B1228" t="str">
            <v>4152. Util.en valor de inver.neg.en tit.parti</v>
          </cell>
          <cell r="C1228">
            <v>0</v>
          </cell>
        </row>
        <row r="1229">
          <cell r="A1229">
            <v>0</v>
          </cell>
          <cell r="B1229" t="str">
            <v>415206. Por incremento de valor de mercado(cr</v>
          </cell>
          <cell r="C1229">
            <v>0</v>
          </cell>
        </row>
        <row r="1230">
          <cell r="A1230" t="str">
            <v>415206001</v>
          </cell>
          <cell r="B1230" t="str">
            <v>415206001 POR INCREMENTO EN EL VALOR DE MERCADO(CR)</v>
          </cell>
          <cell r="C1230">
            <v>-87668118</v>
          </cell>
        </row>
        <row r="1231">
          <cell r="A1231">
            <v>0</v>
          </cell>
          <cell r="B1231" t="str">
            <v>Total Por incremento de valor de mercado(cr)</v>
          </cell>
          <cell r="C1231">
            <v>-87668118</v>
          </cell>
        </row>
        <row r="1232">
          <cell r="A1232">
            <v>0</v>
          </cell>
          <cell r="B1232" t="str">
            <v>Total 4152 Util.en valor inv.neg.en tit.part</v>
          </cell>
          <cell r="C1232">
            <v>-87668118</v>
          </cell>
        </row>
        <row r="1233">
          <cell r="A1233">
            <v>0</v>
          </cell>
          <cell r="B1233" t="str">
            <v>4154. Utilidad en valoracion inver.al vencimi</v>
          </cell>
          <cell r="C1233">
            <v>0</v>
          </cell>
        </row>
        <row r="1234">
          <cell r="A1234">
            <v>0</v>
          </cell>
          <cell r="B1234" t="str">
            <v>415406. Por incremento en el valor presente</v>
          </cell>
          <cell r="C1234">
            <v>0</v>
          </cell>
        </row>
        <row r="1235">
          <cell r="A1235" t="str">
            <v>415406001</v>
          </cell>
          <cell r="B1235" t="str">
            <v>415406001 POR AUMENTO EN EL VALOR PRESENTE(CR)</v>
          </cell>
          <cell r="C1235">
            <v>-322168247</v>
          </cell>
        </row>
        <row r="1236">
          <cell r="A1236">
            <v>0</v>
          </cell>
          <cell r="B1236" t="str">
            <v>Total Por incremento en el valor presente</v>
          </cell>
          <cell r="C1236">
            <v>-322168247</v>
          </cell>
        </row>
        <row r="1237">
          <cell r="A1237">
            <v>0</v>
          </cell>
          <cell r="B1237" t="str">
            <v>Total 4154 Utiliden valorac inver.al vencimi</v>
          </cell>
          <cell r="C1237">
            <v>-322168247</v>
          </cell>
        </row>
        <row r="1238">
          <cell r="A1238">
            <v>0</v>
          </cell>
          <cell r="B1238" t="str">
            <v>4165. Servicios sociales y de salud</v>
          </cell>
          <cell r="C1238">
            <v>0</v>
          </cell>
        </row>
        <row r="1239">
          <cell r="A1239">
            <v>0</v>
          </cell>
          <cell r="B1239" t="str">
            <v>416535. Cuotas admon y/o asociacion</v>
          </cell>
          <cell r="C1239">
            <v>0</v>
          </cell>
        </row>
        <row r="1240">
          <cell r="A1240" t="str">
            <v>416535001</v>
          </cell>
          <cell r="B1240" t="str">
            <v>416535001 INGRESOS  ADMISIÓN DE ASOCIADOS</v>
          </cell>
          <cell r="C1240">
            <v>-24796700</v>
          </cell>
        </row>
        <row r="1241">
          <cell r="A1241">
            <v>0</v>
          </cell>
          <cell r="B1241" t="str">
            <v>Total Cuotas admon y/o asociacion</v>
          </cell>
          <cell r="C1241">
            <v>-24796700</v>
          </cell>
        </row>
        <row r="1242">
          <cell r="A1242">
            <v>0</v>
          </cell>
          <cell r="B1242" t="str">
            <v>416545. Servicios de prev.y seguridad social</v>
          </cell>
          <cell r="C1242">
            <v>0</v>
          </cell>
        </row>
        <row r="1243">
          <cell r="A1243" t="str">
            <v>416545001</v>
          </cell>
          <cell r="B1243" t="str">
            <v>416545001 INGRESOS SERVICIOS OFICINA DE SEGUROS</v>
          </cell>
          <cell r="C1243">
            <v>-316253271</v>
          </cell>
        </row>
        <row r="1244">
          <cell r="A1244" t="str">
            <v>416545002</v>
          </cell>
          <cell r="B1244" t="str">
            <v>416545002 INGRESOS RECUPERACIÓN DE POLIZAS</v>
          </cell>
          <cell r="C1244">
            <v>0</v>
          </cell>
        </row>
        <row r="1245">
          <cell r="A1245">
            <v>0</v>
          </cell>
          <cell r="B1245" t="str">
            <v>Total  Servicios de prev.y seguridad social</v>
          </cell>
          <cell r="C1245">
            <v>-316253271</v>
          </cell>
        </row>
        <row r="1246">
          <cell r="A1246">
            <v>0</v>
          </cell>
          <cell r="B1246" t="str">
            <v>416595. Actividades conexas</v>
          </cell>
          <cell r="C1246">
            <v>0</v>
          </cell>
        </row>
        <row r="1247">
          <cell r="A1247" t="str">
            <v>416595002</v>
          </cell>
          <cell r="B1247" t="str">
            <v>416595002 INGRESOS SANCIONES ECONÓMICAS</v>
          </cell>
          <cell r="C1247">
            <v>-16540518</v>
          </cell>
        </row>
        <row r="1248">
          <cell r="A1248" t="str">
            <v>416595003</v>
          </cell>
          <cell r="B1248" t="str">
            <v>416595003 INGRESOS RECARGOS  ECONÓMICOS</v>
          </cell>
          <cell r="C1248">
            <v>-169648646</v>
          </cell>
        </row>
        <row r="1249">
          <cell r="A1249" t="str">
            <v>416595005</v>
          </cell>
          <cell r="B1249" t="str">
            <v>416595005 INGRESOS SANCIÓN INCUMPLIMIENTO VARIOS</v>
          </cell>
          <cell r="C1249">
            <v>-3417950</v>
          </cell>
        </row>
        <row r="1250">
          <cell r="A1250" t="str">
            <v>416595007</v>
          </cell>
          <cell r="B1250" t="str">
            <v>416595007 INGRESOS POR BOLETÍN</v>
          </cell>
          <cell r="C1250">
            <v>-131732900</v>
          </cell>
        </row>
        <row r="1251">
          <cell r="A1251" t="str">
            <v>416595009</v>
          </cell>
          <cell r="B1251" t="str">
            <v>416595009 INGRESOS RECUPERAC.DE GTOS DE INCAP.</v>
          </cell>
          <cell r="C1251">
            <v>-3237110</v>
          </cell>
        </row>
        <row r="1252">
          <cell r="A1252" t="str">
            <v>416595010</v>
          </cell>
          <cell r="B1252" t="str">
            <v>416595010 INGRESOS POR EVENTOS ASOCIADOS</v>
          </cell>
          <cell r="C1252">
            <v>-528380985</v>
          </cell>
        </row>
        <row r="1253">
          <cell r="A1253" t="str">
            <v>416595011</v>
          </cell>
          <cell r="B1253" t="str">
            <v>416595011 INGRESOS SANCIÓN DEPORTIVA              "</v>
          </cell>
          <cell r="C1253">
            <v>-454500</v>
          </cell>
        </row>
        <row r="1254">
          <cell r="A1254" t="str">
            <v>416595012</v>
          </cell>
          <cell r="B1254" t="str">
            <v>416595012 INGRESOS POR LIST,DISKETTE Y OTROS</v>
          </cell>
          <cell r="C1254">
            <v>-313539051</v>
          </cell>
        </row>
        <row r="1255">
          <cell r="A1255" t="str">
            <v>416595013</v>
          </cell>
          <cell r="B1255" t="str">
            <v>416595013 INGRESOS POR OTRAS PUBLICIDADES</v>
          </cell>
          <cell r="C1255">
            <v>-13765000</v>
          </cell>
        </row>
        <row r="1256">
          <cell r="A1256" t="str">
            <v>416595014</v>
          </cell>
          <cell r="B1256" t="str">
            <v>416595014 INGRESOS POR REMESAS</v>
          </cell>
          <cell r="C1256">
            <v>-324041722</v>
          </cell>
        </row>
        <row r="1257">
          <cell r="A1257" t="str">
            <v>416595015</v>
          </cell>
          <cell r="B1257" t="str">
            <v>416595015 INGRESOS POR PLANES PROMOCIONALES</v>
          </cell>
          <cell r="C1257">
            <v>-317430899</v>
          </cell>
        </row>
        <row r="1258">
          <cell r="A1258" t="str">
            <v>416595016</v>
          </cell>
          <cell r="B1258" t="str">
            <v>416595016 INGRESOS POR PROYECTOS COMERCIALES</v>
          </cell>
          <cell r="C1258">
            <v>-19220000</v>
          </cell>
        </row>
        <row r="1259">
          <cell r="A1259" t="str">
            <v>416595017</v>
          </cell>
          <cell r="B1259" t="str">
            <v>416595017 OTROS APROVECHAMIENTOS AYC</v>
          </cell>
          <cell r="C1259">
            <v>-40161657</v>
          </cell>
        </row>
        <row r="1260">
          <cell r="A1260" t="str">
            <v>416595018</v>
          </cell>
          <cell r="B1260" t="str">
            <v>416595018 OTROS APROVECHAMIENTOS</v>
          </cell>
          <cell r="C1260">
            <v>-79419826</v>
          </cell>
        </row>
        <row r="1261">
          <cell r="A1261" t="str">
            <v>416595020</v>
          </cell>
          <cell r="B1261" t="str">
            <v>416595020 INGRESOS CURSOS Y OTROS A ASOCIADOS</v>
          </cell>
          <cell r="C1261">
            <v>-68977665</v>
          </cell>
        </row>
        <row r="1262">
          <cell r="A1262" t="str">
            <v>416595021</v>
          </cell>
          <cell r="B1262" t="str">
            <v>416595021 OTROS</v>
          </cell>
          <cell r="C1262">
            <v>-9353813</v>
          </cell>
        </row>
        <row r="1263">
          <cell r="A1263" t="str">
            <v>416595025</v>
          </cell>
          <cell r="B1263" t="str">
            <v>416595025 INGRESOS ACTIVIDADES FRANQUICIAS</v>
          </cell>
          <cell r="C1263">
            <v>-12250000</v>
          </cell>
        </row>
        <row r="1264">
          <cell r="A1264">
            <v>0</v>
          </cell>
          <cell r="B1264" t="str">
            <v>Total Actividades conexas</v>
          </cell>
          <cell r="C1264">
            <v>-2051572242</v>
          </cell>
        </row>
        <row r="1265">
          <cell r="A1265">
            <v>0</v>
          </cell>
          <cell r="B1265" t="str">
            <v>Total 4165 Servicios sociales y de salud</v>
          </cell>
          <cell r="C1265">
            <v>-2392622213</v>
          </cell>
        </row>
        <row r="1266">
          <cell r="A1266">
            <v>0</v>
          </cell>
          <cell r="B1266" t="str">
            <v>4175. Dev.rebajas y descuentos en ventas(Db)</v>
          </cell>
          <cell r="C1266">
            <v>0</v>
          </cell>
        </row>
        <row r="1267">
          <cell r="A1267">
            <v>0</v>
          </cell>
          <cell r="B1267" t="str">
            <v>417505. Devoluciones(Db)</v>
          </cell>
          <cell r="C1267">
            <v>0</v>
          </cell>
        </row>
        <row r="1268">
          <cell r="A1268" t="str">
            <v>417505001</v>
          </cell>
          <cell r="B1268" t="str">
            <v>417505001 DEVOL.EN VENTAS MERCANCÍA  EXCLUID  ETICOS ASOCIAD</v>
          </cell>
          <cell r="C1268">
            <v>4140736816</v>
          </cell>
        </row>
        <row r="1269">
          <cell r="A1269" t="str">
            <v>417505002</v>
          </cell>
          <cell r="B1269" t="str">
            <v>417505002 DEVOL.EN VENTAS MERCANCÍA  EXCL POPULARES ASOCIA</v>
          </cell>
          <cell r="C1269">
            <v>391503845</v>
          </cell>
        </row>
        <row r="1270">
          <cell r="A1270" t="str">
            <v>417505004</v>
          </cell>
          <cell r="B1270" t="str">
            <v>417505004 DEVOL EN VENTAS MERCANCÍA  GRAVADA ETICOS ASOCIADO</v>
          </cell>
          <cell r="C1270">
            <v>63696402</v>
          </cell>
        </row>
        <row r="1271">
          <cell r="A1271" t="str">
            <v>417505005</v>
          </cell>
          <cell r="B1271" t="str">
            <v>417505005 DEVOL EN VENTAS MERCANCÍA  GRAVADAS POPULARES ASOC</v>
          </cell>
          <cell r="C1271">
            <v>612265518</v>
          </cell>
        </row>
        <row r="1272">
          <cell r="A1272" t="str">
            <v>417505006</v>
          </cell>
          <cell r="B1272" t="str">
            <v>417505006 DEVOL EN VENTAS MERCANCÍA  GRAVADAS  CONVENIOS ASO</v>
          </cell>
          <cell r="C1272">
            <v>508090</v>
          </cell>
        </row>
        <row r="1273">
          <cell r="A1273" t="str">
            <v>417505031</v>
          </cell>
          <cell r="B1273" t="str">
            <v>417505031 DEVOL EN VENTAS MERCANCÍA  EXCLUID  ETICOS TERCERO</v>
          </cell>
          <cell r="C1273">
            <v>2830208</v>
          </cell>
        </row>
        <row r="1274">
          <cell r="A1274" t="str">
            <v>417505032</v>
          </cell>
          <cell r="B1274" t="str">
            <v>417505032 DEVOL EN VENTAS MERCANCÍA  EXCL  POPULARES TERCER</v>
          </cell>
          <cell r="C1274">
            <v>583465</v>
          </cell>
        </row>
        <row r="1275">
          <cell r="A1275" t="str">
            <v>417505034</v>
          </cell>
          <cell r="B1275" t="str">
            <v>417505034 DEVOL EN VENTAS MERCANCÍA  GRAVADA ETICOS TERCEROS</v>
          </cell>
          <cell r="C1275">
            <v>9950</v>
          </cell>
        </row>
        <row r="1276">
          <cell r="A1276" t="str">
            <v>417505035</v>
          </cell>
          <cell r="B1276" t="str">
            <v>417505035 DEVOL EN VENTAS MERCANCÍA  GRAVADA POPULARES TERCE</v>
          </cell>
          <cell r="C1276">
            <v>1775881</v>
          </cell>
        </row>
        <row r="1277">
          <cell r="A1277">
            <v>0</v>
          </cell>
          <cell r="B1277" t="str">
            <v>Total Devoluciones(Db)</v>
          </cell>
          <cell r="C1277">
            <v>5213910175</v>
          </cell>
        </row>
        <row r="1278">
          <cell r="A1278">
            <v>0</v>
          </cell>
          <cell r="B1278" t="str">
            <v>417510. Descuentos (Db)</v>
          </cell>
          <cell r="C1278">
            <v>0</v>
          </cell>
        </row>
        <row r="1279">
          <cell r="A1279" t="str">
            <v>417510000</v>
          </cell>
          <cell r="B1279" t="str">
            <v>417510000 DTOS POR ALTO COSTO</v>
          </cell>
          <cell r="C1279">
            <v>1388686240</v>
          </cell>
        </row>
        <row r="1280">
          <cell r="A1280" t="str">
            <v>417510001</v>
          </cell>
          <cell r="B1280" t="str">
            <v>417510001 DTOS POR BONOS</v>
          </cell>
          <cell r="C1280">
            <v>488945107</v>
          </cell>
        </row>
        <row r="1281">
          <cell r="A1281" t="str">
            <v>417510002</v>
          </cell>
          <cell r="B1281" t="str">
            <v>417510002 DTOS POR TELEFERIA</v>
          </cell>
          <cell r="C1281">
            <v>1443386714</v>
          </cell>
        </row>
        <row r="1282">
          <cell r="A1282" t="str">
            <v>417510006</v>
          </cell>
          <cell r="B1282" t="str">
            <v>417510006 DESCUENTO ADICIONAL POR VOL.EN VENTAS A ASOCIADOS</v>
          </cell>
          <cell r="C1282">
            <v>4890386000</v>
          </cell>
        </row>
        <row r="1283">
          <cell r="A1283" t="str">
            <v>417510007</v>
          </cell>
          <cell r="B1283" t="str">
            <v>417510007 DESCUENTO PLAN FIDELIDAD ASOCIADOS</v>
          </cell>
          <cell r="C1283">
            <v>279537696</v>
          </cell>
        </row>
        <row r="1284">
          <cell r="A1284" t="str">
            <v>417510008</v>
          </cell>
          <cell r="B1284" t="str">
            <v>417510008 OTROS DESCUENTOS A ASOCIADOS</v>
          </cell>
          <cell r="C1284">
            <v>440781595</v>
          </cell>
        </row>
        <row r="1285">
          <cell r="A1285" t="str">
            <v>417510009</v>
          </cell>
          <cell r="B1285" t="str">
            <v>417510009 DTOS POR PLAN ANOTATE</v>
          </cell>
          <cell r="C1285">
            <v>18358204</v>
          </cell>
        </row>
        <row r="1286">
          <cell r="A1286" t="str">
            <v>417510011</v>
          </cell>
          <cell r="B1286" t="str">
            <v>417510011 DTO ESPECIAL EN ANTICIPOS PARA PAGO DE FACT.BTA</v>
          </cell>
          <cell r="C1286">
            <v>587055</v>
          </cell>
        </row>
        <row r="1287">
          <cell r="A1287" t="str">
            <v>417510012</v>
          </cell>
          <cell r="B1287" t="str">
            <v>417510012 DTO ESPECIAL EN ANTICIPOS PARA PAGO DE FACT.PER</v>
          </cell>
          <cell r="C1287">
            <v>39824</v>
          </cell>
        </row>
        <row r="1288">
          <cell r="A1288" t="str">
            <v>417510013</v>
          </cell>
          <cell r="B1288" t="str">
            <v>417510013 DTO ESPECIAL EN ANTICIPOS PARA PAGO DE FACT.B/QUIL</v>
          </cell>
          <cell r="C1288">
            <v>104082</v>
          </cell>
        </row>
        <row r="1289">
          <cell r="A1289" t="str">
            <v>417510021</v>
          </cell>
          <cell r="B1289" t="str">
            <v>417510021 DTOS CONCEDIDOS POR PRONTO PAGO GRAVADOS</v>
          </cell>
          <cell r="C1289">
            <v>2609403999</v>
          </cell>
        </row>
        <row r="1290">
          <cell r="A1290" t="str">
            <v>417510022</v>
          </cell>
          <cell r="B1290" t="str">
            <v>417510022 DTOS CONCEDIDOS POR PRONTO PAGO EXENTOSS</v>
          </cell>
          <cell r="C1290">
            <v>38873753952</v>
          </cell>
        </row>
        <row r="1291">
          <cell r="A1291" t="str">
            <v>417510050</v>
          </cell>
          <cell r="B1291" t="str">
            <v>417510050 DIFERENCIAS EN PAGOS POR DTOS PERDIDOS</v>
          </cell>
          <cell r="C1291">
            <v>-9806734</v>
          </cell>
        </row>
        <row r="1292">
          <cell r="A1292">
            <v>0</v>
          </cell>
          <cell r="B1292" t="str">
            <v>Total Descuentos</v>
          </cell>
          <cell r="C1292">
            <v>50424163734</v>
          </cell>
        </row>
        <row r="1293">
          <cell r="A1293">
            <v>0</v>
          </cell>
          <cell r="B1293" t="str">
            <v>Total 4175 Dev.rebajas y destos en ventas(Db)</v>
          </cell>
          <cell r="C1293">
            <v>55638073909</v>
          </cell>
        </row>
        <row r="1294">
          <cell r="A1294">
            <v>0</v>
          </cell>
          <cell r="B1294" t="str">
            <v>4180. Recuperaciones</v>
          </cell>
          <cell r="C1294">
            <v>0</v>
          </cell>
        </row>
        <row r="1295">
          <cell r="A1295">
            <v>0</v>
          </cell>
          <cell r="B1295" t="str">
            <v>418015. Provision de Cartera de credito</v>
          </cell>
          <cell r="C1295">
            <v>0</v>
          </cell>
        </row>
        <row r="1296">
          <cell r="A1296" t="str">
            <v>418015001</v>
          </cell>
          <cell r="B1296" t="str">
            <v>418015001 INGRESOS REINTEGRO DE PROVISIONES AYC</v>
          </cell>
          <cell r="C1296">
            <v>0</v>
          </cell>
        </row>
        <row r="1297">
          <cell r="A1297">
            <v>0</v>
          </cell>
          <cell r="B1297" t="str">
            <v>Total Provision de Cartera de credito</v>
          </cell>
          <cell r="C1297">
            <v>0</v>
          </cell>
        </row>
        <row r="1298">
          <cell r="A1298">
            <v>0</v>
          </cell>
          <cell r="B1298" t="str">
            <v>418016. Provision de Cartera de Credito</v>
          </cell>
          <cell r="C1298">
            <v>0</v>
          </cell>
        </row>
        <row r="1299">
          <cell r="A1299" t="str">
            <v>418016001</v>
          </cell>
          <cell r="B1299" t="str">
            <v>418016001 INGRESOS REINTEGRO CARTERA DE CREDITO AYC</v>
          </cell>
          <cell r="C1299">
            <v>-61108903</v>
          </cell>
        </row>
        <row r="1300">
          <cell r="A1300">
            <v>0</v>
          </cell>
          <cell r="B1300" t="str">
            <v>Total. Provision de Cartera de Credito</v>
          </cell>
          <cell r="C1300">
            <v>-61108903</v>
          </cell>
        </row>
        <row r="1301">
          <cell r="A1301">
            <v>0</v>
          </cell>
          <cell r="B1301" t="str">
            <v>418020. Provision cartera por venta de bienes</v>
          </cell>
          <cell r="C1301">
            <v>0</v>
          </cell>
        </row>
        <row r="1302">
          <cell r="A1302" t="str">
            <v>418020001</v>
          </cell>
          <cell r="B1302" t="str">
            <v>418020001 INGRESOS RECUPERACIÓN DE CARTERA VENTA DE BIENES</v>
          </cell>
          <cell r="C1302">
            <v>-4240784</v>
          </cell>
        </row>
        <row r="1303">
          <cell r="A1303">
            <v>0</v>
          </cell>
          <cell r="B1303" t="str">
            <v>Total Provision cartera por venta de bienes</v>
          </cell>
          <cell r="C1303">
            <v>-4240784</v>
          </cell>
        </row>
        <row r="1304">
          <cell r="A1304">
            <v>0</v>
          </cell>
          <cell r="B1304" t="str">
            <v>418095. Otras Recuperaciones</v>
          </cell>
          <cell r="C1304">
            <v>0</v>
          </cell>
        </row>
        <row r="1305">
          <cell r="A1305" t="str">
            <v>418095001</v>
          </cell>
          <cell r="B1305" t="str">
            <v>418095001 INGRESOS POR TELÉFONO MONEDERO</v>
          </cell>
          <cell r="C1305">
            <v>-82430</v>
          </cell>
        </row>
        <row r="1306">
          <cell r="A1306" t="str">
            <v>418095003</v>
          </cell>
          <cell r="B1306" t="str">
            <v>418095003 INGRESOS COB.POR ROT.DE MCIA A TRASPT.</v>
          </cell>
          <cell r="C1306">
            <v>-31034474</v>
          </cell>
        </row>
        <row r="1307">
          <cell r="A1307">
            <v>0</v>
          </cell>
          <cell r="B1307" t="str">
            <v>Total Otras Recuperaciones</v>
          </cell>
          <cell r="C1307">
            <v>-31116904</v>
          </cell>
        </row>
        <row r="1308">
          <cell r="A1308">
            <v>0</v>
          </cell>
          <cell r="B1308" t="str">
            <v>Total 4180 Recuperaciones</v>
          </cell>
          <cell r="C1308">
            <v>-96466591</v>
          </cell>
        </row>
        <row r="1309">
          <cell r="A1309">
            <v>0</v>
          </cell>
          <cell r="B1309" t="str">
            <v>Total 41. Operacionales</v>
          </cell>
          <cell r="C1309">
            <v>-407989738051</v>
          </cell>
        </row>
        <row r="1310">
          <cell r="A1310">
            <v>0</v>
          </cell>
          <cell r="B1310" t="str">
            <v>42. No operacionales</v>
          </cell>
          <cell r="C1310">
            <v>0</v>
          </cell>
        </row>
        <row r="1311">
          <cell r="A1311">
            <v>0</v>
          </cell>
          <cell r="B1311" t="str">
            <v>4210. Financieros</v>
          </cell>
          <cell r="C1311">
            <v>0</v>
          </cell>
        </row>
        <row r="1312">
          <cell r="A1312">
            <v>0</v>
          </cell>
          <cell r="B1312" t="str">
            <v>421005. Intereses varios</v>
          </cell>
          <cell r="C1312">
            <v>0</v>
          </cell>
        </row>
        <row r="1313">
          <cell r="A1313" t="str">
            <v>421005001</v>
          </cell>
          <cell r="B1313" t="str">
            <v>421005001 INTERESES NO OPERACIONALES</v>
          </cell>
          <cell r="C1313">
            <v>-679000</v>
          </cell>
        </row>
        <row r="1314">
          <cell r="A1314">
            <v>0</v>
          </cell>
          <cell r="B1314" t="str">
            <v>Total Intereses varios</v>
          </cell>
          <cell r="C1314">
            <v>-679000</v>
          </cell>
        </row>
        <row r="1315">
          <cell r="A1315">
            <v>0</v>
          </cell>
          <cell r="B1315" t="str">
            <v>421098. Otros</v>
          </cell>
          <cell r="C1315">
            <v>0</v>
          </cell>
        </row>
        <row r="1316">
          <cell r="A1316" t="str">
            <v>421098000</v>
          </cell>
          <cell r="B1316" t="str">
            <v>421098000 RENDIMIENTOS BANCARIOS</v>
          </cell>
          <cell r="C1316">
            <v>-107054831</v>
          </cell>
        </row>
        <row r="1317">
          <cell r="A1317">
            <v>0</v>
          </cell>
          <cell r="B1317" t="str">
            <v>Total Otros</v>
          </cell>
          <cell r="C1317">
            <v>-107054831</v>
          </cell>
        </row>
        <row r="1318">
          <cell r="A1318">
            <v>0</v>
          </cell>
          <cell r="B1318" t="str">
            <v>Total 4210 Financieros</v>
          </cell>
          <cell r="C1318">
            <v>-107733831</v>
          </cell>
        </row>
        <row r="1319">
          <cell r="A1319">
            <v>0</v>
          </cell>
          <cell r="B1319" t="str">
            <v>4245. Util.en ventas de propiedad planta y eq</v>
          </cell>
          <cell r="C1319">
            <v>0</v>
          </cell>
        </row>
        <row r="1320">
          <cell r="A1320">
            <v>0</v>
          </cell>
          <cell r="B1320" t="str">
            <v>424524. Muebles y equipo de oficina</v>
          </cell>
          <cell r="C1320">
            <v>0</v>
          </cell>
        </row>
        <row r="1321">
          <cell r="A1321" t="str">
            <v>424524001</v>
          </cell>
          <cell r="B1321" t="str">
            <v>424524001 UTILIDAD EN VENTA DE EQUIPOS DE OFICINA</v>
          </cell>
          <cell r="C1321">
            <v>-42247967</v>
          </cell>
        </row>
        <row r="1322">
          <cell r="A1322">
            <v>0</v>
          </cell>
          <cell r="B1322" t="str">
            <v>Total Muebles y equipo de oficina</v>
          </cell>
          <cell r="C1322">
            <v>-42247967</v>
          </cell>
        </row>
        <row r="1323">
          <cell r="A1323">
            <v>0</v>
          </cell>
          <cell r="B1323" t="str">
            <v>424532. Vehiculos</v>
          </cell>
          <cell r="C1323">
            <v>0</v>
          </cell>
        </row>
        <row r="1324">
          <cell r="A1324" t="str">
            <v>424532001</v>
          </cell>
          <cell r="B1324" t="str">
            <v>424532001 UTILIDAD EN VENTA DE VEHICULOS</v>
          </cell>
          <cell r="C1324">
            <v>-16500000</v>
          </cell>
        </row>
        <row r="1325">
          <cell r="A1325">
            <v>0</v>
          </cell>
          <cell r="B1325" t="str">
            <v>Total Vehiculos</v>
          </cell>
          <cell r="C1325">
            <v>-16500000</v>
          </cell>
        </row>
        <row r="1326">
          <cell r="A1326">
            <v>0</v>
          </cell>
          <cell r="B1326" t="str">
            <v>Total 4242 Util.en ventas de prop planta y eq</v>
          </cell>
          <cell r="C1326">
            <v>-58747967</v>
          </cell>
        </row>
        <row r="1327">
          <cell r="A1327">
            <v>0</v>
          </cell>
          <cell r="B1327" t="str">
            <v>4250. Recuperaciones</v>
          </cell>
          <cell r="C1327">
            <v>0</v>
          </cell>
        </row>
        <row r="1328">
          <cell r="A1328">
            <v>0</v>
          </cell>
          <cell r="B1328" t="str">
            <v>425030. Descuentos Concedidos</v>
          </cell>
          <cell r="C1328">
            <v>0</v>
          </cell>
        </row>
        <row r="1329">
          <cell r="A1329" t="str">
            <v>425030001</v>
          </cell>
          <cell r="B1329" t="str">
            <v>425030001 DESCUENTOS FINANCIEROS EN COMPRAS ADMINISTRATIVAS</v>
          </cell>
          <cell r="C1329">
            <v>-28624547</v>
          </cell>
        </row>
        <row r="1330">
          <cell r="A1330">
            <v>0</v>
          </cell>
          <cell r="B1330" t="str">
            <v>Total Descuentos Concedidos</v>
          </cell>
          <cell r="C1330">
            <v>-28624547</v>
          </cell>
        </row>
        <row r="1331">
          <cell r="A1331">
            <v>0</v>
          </cell>
          <cell r="B1331" t="str">
            <v>425036. Reintegro Provisiones de cartera</v>
          </cell>
          <cell r="C1331">
            <v>0</v>
          </cell>
        </row>
        <row r="1332">
          <cell r="A1332" t="str">
            <v>425036001</v>
          </cell>
          <cell r="B1332" t="str">
            <v>425036001 RECUPERACION DE CARTER5A GENERAL AYC</v>
          </cell>
          <cell r="C1332">
            <v>-2694857</v>
          </cell>
        </row>
        <row r="1333">
          <cell r="A1333">
            <v>0</v>
          </cell>
          <cell r="B1333" t="str">
            <v>Total  Reintegro Provisiones de cartera</v>
          </cell>
          <cell r="C1333">
            <v>-2694857</v>
          </cell>
        </row>
        <row r="1334">
          <cell r="A1334">
            <v>0</v>
          </cell>
          <cell r="B1334" t="str">
            <v>425037. Reintegro Provision cuentas por Cobr.</v>
          </cell>
          <cell r="C1334">
            <v>0</v>
          </cell>
        </row>
        <row r="1335">
          <cell r="A1335" t="str">
            <v>425037001</v>
          </cell>
          <cell r="B1335" t="str">
            <v>425037001 RECUPERACION DE CUENTAS POR COBRAR AYC</v>
          </cell>
          <cell r="C1335">
            <v>-9976070</v>
          </cell>
        </row>
        <row r="1336">
          <cell r="A1336">
            <v>0</v>
          </cell>
          <cell r="B1336" t="str">
            <v>Total Reintegro Provision cuentas por Cobr.</v>
          </cell>
          <cell r="C1336">
            <v>-9976070</v>
          </cell>
        </row>
        <row r="1337">
          <cell r="A1337">
            <v>0</v>
          </cell>
          <cell r="B1337" t="str">
            <v>425050. Reintegro de otros Costos y Gastos</v>
          </cell>
          <cell r="C1337">
            <v>0</v>
          </cell>
        </row>
        <row r="1338">
          <cell r="A1338" t="str">
            <v>425050001</v>
          </cell>
          <cell r="B1338" t="str">
            <v>425050001 RECUPERACION DE OTROS COSTOS Y GASTOS</v>
          </cell>
          <cell r="C1338">
            <v>-644727243</v>
          </cell>
        </row>
        <row r="1339">
          <cell r="A1339">
            <v>0</v>
          </cell>
          <cell r="B1339" t="str">
            <v>Total  Reintegro de otros Costos y Gastos</v>
          </cell>
          <cell r="C1339">
            <v>-644727243</v>
          </cell>
        </row>
        <row r="1340">
          <cell r="A1340">
            <v>0</v>
          </cell>
          <cell r="B1340" t="str">
            <v>Total 4250. Recuperaciones</v>
          </cell>
          <cell r="C1340">
            <v>-686022717</v>
          </cell>
        </row>
        <row r="1341">
          <cell r="A1341">
            <v>0</v>
          </cell>
          <cell r="B1341" t="str">
            <v>4295. Diversos</v>
          </cell>
          <cell r="C1341">
            <v>0</v>
          </cell>
        </row>
        <row r="1342">
          <cell r="A1342">
            <v>0</v>
          </cell>
          <cell r="B1342" t="str">
            <v>Total  Ajuste al peso</v>
          </cell>
          <cell r="C1342">
            <v>0</v>
          </cell>
        </row>
        <row r="1343">
          <cell r="A1343" t="str">
            <v>429581001</v>
          </cell>
          <cell r="B1343" t="str">
            <v>429581001 AJUSTE AL PESO IMPUESTO AYC</v>
          </cell>
          <cell r="C1343">
            <v>-4968</v>
          </cell>
        </row>
        <row r="1344">
          <cell r="A1344">
            <v>0</v>
          </cell>
          <cell r="B1344" t="str">
            <v>Total  Ajuste al peso</v>
          </cell>
          <cell r="C1344">
            <v>-4968</v>
          </cell>
        </row>
        <row r="1345">
          <cell r="A1345">
            <v>0</v>
          </cell>
          <cell r="B1345" t="str">
            <v>Total Diversos</v>
          </cell>
          <cell r="C1345">
            <v>0</v>
          </cell>
        </row>
        <row r="1346">
          <cell r="A1346" t="str">
            <v>429585001</v>
          </cell>
          <cell r="B1346" t="str">
            <v>429585001 OTROS INGRESOS IMPUESTOS</v>
          </cell>
          <cell r="C1346">
            <v>-144106</v>
          </cell>
        </row>
        <row r="1347">
          <cell r="A1347">
            <v>0</v>
          </cell>
          <cell r="B1347" t="str">
            <v>Total Diversos</v>
          </cell>
          <cell r="C1347">
            <v>-144106</v>
          </cell>
        </row>
        <row r="1348">
          <cell r="A1348">
            <v>0</v>
          </cell>
          <cell r="B1348" t="str">
            <v>Total 4295. Diversos</v>
          </cell>
          <cell r="C1348">
            <v>-149074</v>
          </cell>
        </row>
        <row r="1349">
          <cell r="A1349">
            <v>0</v>
          </cell>
          <cell r="B1349" t="str">
            <v>Total 42. No operacionales</v>
          </cell>
          <cell r="C1349">
            <v>-852653589</v>
          </cell>
        </row>
        <row r="1350">
          <cell r="A1350">
            <v>0</v>
          </cell>
          <cell r="B1350" t="str">
            <v>Total  4 Ingresos</v>
          </cell>
          <cell r="C1350">
            <v>-408842391640</v>
          </cell>
        </row>
        <row r="1351">
          <cell r="A1351">
            <v>0</v>
          </cell>
          <cell r="B1351" t="str">
            <v>5. Gastos</v>
          </cell>
          <cell r="C1351">
            <v>0</v>
          </cell>
        </row>
        <row r="1352">
          <cell r="A1352">
            <v>0</v>
          </cell>
          <cell r="B1352" t="str">
            <v>51. Gastos de administracion</v>
          </cell>
          <cell r="C1352">
            <v>0</v>
          </cell>
        </row>
        <row r="1353">
          <cell r="A1353">
            <v>0</v>
          </cell>
          <cell r="B1353" t="str">
            <v>5105. Gastos de Personal</v>
          </cell>
          <cell r="C1353">
            <v>0</v>
          </cell>
        </row>
        <row r="1354">
          <cell r="A1354">
            <v>0</v>
          </cell>
          <cell r="B1354" t="str">
            <v>510503. Salario integral</v>
          </cell>
          <cell r="C1354">
            <v>0</v>
          </cell>
        </row>
        <row r="1355">
          <cell r="A1355" t="str">
            <v>510503000</v>
          </cell>
          <cell r="B1355" t="str">
            <v>510503000 ADMÓN - SALARIO INTEGRAL</v>
          </cell>
          <cell r="C1355">
            <v>390291034</v>
          </cell>
        </row>
        <row r="1356">
          <cell r="A1356">
            <v>0</v>
          </cell>
          <cell r="B1356" t="str">
            <v>Total Salario  integral</v>
          </cell>
          <cell r="C1356">
            <v>390291034</v>
          </cell>
        </row>
        <row r="1357">
          <cell r="A1357">
            <v>0</v>
          </cell>
          <cell r="B1357" t="str">
            <v>510506. Sueldos</v>
          </cell>
          <cell r="C1357">
            <v>0</v>
          </cell>
        </row>
        <row r="1358">
          <cell r="A1358" t="str">
            <v>510506000</v>
          </cell>
          <cell r="B1358" t="str">
            <v>510506000 ADMÓN. - SUELDOS</v>
          </cell>
          <cell r="C1358">
            <v>2524666222</v>
          </cell>
        </row>
        <row r="1359">
          <cell r="A1359" t="str">
            <v>510506001</v>
          </cell>
          <cell r="B1359" t="str">
            <v>510506001 ADMÓN. - SUELDOS AYC</v>
          </cell>
          <cell r="C1359">
            <v>69404684</v>
          </cell>
        </row>
        <row r="1360">
          <cell r="A1360">
            <v>0</v>
          </cell>
          <cell r="B1360" t="str">
            <v>Total Sueldos</v>
          </cell>
          <cell r="C1360">
            <v>2594070906</v>
          </cell>
        </row>
        <row r="1361">
          <cell r="A1361">
            <v>0</v>
          </cell>
          <cell r="B1361" t="str">
            <v>510515. Horas extras y Recargos</v>
          </cell>
          <cell r="C1361">
            <v>0</v>
          </cell>
        </row>
        <row r="1362">
          <cell r="A1362" t="str">
            <v>510515000</v>
          </cell>
          <cell r="B1362" t="str">
            <v>510515000 ADMÓN - HORAS EXTRAS Y RECARGOS</v>
          </cell>
          <cell r="C1362">
            <v>217858490</v>
          </cell>
        </row>
        <row r="1363">
          <cell r="A1363" t="str">
            <v>510515001</v>
          </cell>
          <cell r="B1363" t="str">
            <v>510515001 ADMÓN - HORAS EXTRAS Y RECARGOS AYC</v>
          </cell>
          <cell r="C1363">
            <v>1279230</v>
          </cell>
        </row>
        <row r="1364">
          <cell r="A1364">
            <v>0</v>
          </cell>
          <cell r="B1364" t="str">
            <v>Total Horas extras y Recargos</v>
          </cell>
          <cell r="C1364">
            <v>219137720</v>
          </cell>
        </row>
        <row r="1365">
          <cell r="A1365">
            <v>0</v>
          </cell>
          <cell r="B1365" t="str">
            <v>510518. Comisiones</v>
          </cell>
          <cell r="C1365">
            <v>0</v>
          </cell>
        </row>
        <row r="1366">
          <cell r="A1366" t="str">
            <v>510518000</v>
          </cell>
          <cell r="B1366" t="str">
            <v>510518000 ADMÓN - COMISIONES</v>
          </cell>
          <cell r="C1366">
            <v>1973004</v>
          </cell>
        </row>
        <row r="1367">
          <cell r="A1367">
            <v>0</v>
          </cell>
          <cell r="B1367" t="str">
            <v>Total Comisiones</v>
          </cell>
          <cell r="C1367">
            <v>1973004</v>
          </cell>
        </row>
        <row r="1368">
          <cell r="A1368">
            <v>0</v>
          </cell>
          <cell r="B1368" t="str">
            <v>510524. Incapacidades</v>
          </cell>
          <cell r="C1368">
            <v>0</v>
          </cell>
        </row>
        <row r="1369">
          <cell r="A1369" t="str">
            <v>510524000</v>
          </cell>
          <cell r="B1369" t="str">
            <v>510524000 ADMON - INCAPACIDADES</v>
          </cell>
          <cell r="C1369">
            <v>17368164</v>
          </cell>
        </row>
        <row r="1370">
          <cell r="A1370">
            <v>0</v>
          </cell>
          <cell r="B1370" t="str">
            <v>Total Incapacidades</v>
          </cell>
          <cell r="C1370">
            <v>17368164</v>
          </cell>
        </row>
        <row r="1371">
          <cell r="A1371">
            <v>0</v>
          </cell>
          <cell r="B1371" t="str">
            <v>510527. Auxilio de Trasporte</v>
          </cell>
          <cell r="C1371">
            <v>0</v>
          </cell>
        </row>
        <row r="1372">
          <cell r="A1372" t="str">
            <v>510527000</v>
          </cell>
          <cell r="B1372" t="str">
            <v>510527000 ADMON - AUXILIO DE TRANSPORTE</v>
          </cell>
          <cell r="C1372">
            <v>100837674</v>
          </cell>
        </row>
        <row r="1373">
          <cell r="A1373" t="str">
            <v>510527001</v>
          </cell>
          <cell r="B1373" t="str">
            <v>510527001 ADMON - AUXILIO DE TRANSPORTE AYC</v>
          </cell>
          <cell r="C1373">
            <v>1537530</v>
          </cell>
        </row>
        <row r="1374">
          <cell r="A1374">
            <v>0</v>
          </cell>
          <cell r="B1374" t="str">
            <v>Total Auxilio de Trasporte</v>
          </cell>
          <cell r="C1374">
            <v>102375204</v>
          </cell>
        </row>
        <row r="1375">
          <cell r="A1375">
            <v>0</v>
          </cell>
          <cell r="B1375" t="str">
            <v>510530. Cesantias</v>
          </cell>
          <cell r="C1375">
            <v>0</v>
          </cell>
        </row>
        <row r="1376">
          <cell r="A1376" t="str">
            <v>510530000</v>
          </cell>
          <cell r="B1376" t="str">
            <v>510530000 ADMON - CESANTIAS</v>
          </cell>
          <cell r="C1376">
            <v>263813038</v>
          </cell>
        </row>
        <row r="1377">
          <cell r="A1377" t="str">
            <v>510530001</v>
          </cell>
          <cell r="B1377" t="str">
            <v>510530001 ADMON - CESANTIAS AYC</v>
          </cell>
          <cell r="C1377">
            <v>6669437</v>
          </cell>
        </row>
        <row r="1378">
          <cell r="A1378">
            <v>0</v>
          </cell>
          <cell r="B1378" t="str">
            <v>Total Cesantias</v>
          </cell>
          <cell r="C1378">
            <v>270482475</v>
          </cell>
        </row>
        <row r="1379">
          <cell r="A1379">
            <v>0</v>
          </cell>
          <cell r="B1379" t="str">
            <v>510533. Intereses sobre cesantias</v>
          </cell>
          <cell r="C1379">
            <v>0</v>
          </cell>
        </row>
        <row r="1380">
          <cell r="A1380" t="str">
            <v>510533000</v>
          </cell>
          <cell r="B1380" t="str">
            <v>510533000 ADMON - INT. SOB CESANTÍAS</v>
          </cell>
          <cell r="C1380">
            <v>19313631</v>
          </cell>
        </row>
        <row r="1381">
          <cell r="A1381" t="str">
            <v>510533001</v>
          </cell>
          <cell r="B1381" t="str">
            <v>510533001 ADMON - INT. SOB CESANTÍAS AYC</v>
          </cell>
          <cell r="C1381">
            <v>1468058</v>
          </cell>
        </row>
        <row r="1382">
          <cell r="A1382">
            <v>0</v>
          </cell>
          <cell r="B1382" t="str">
            <v>Total Intereses sobre cesantias</v>
          </cell>
          <cell r="C1382">
            <v>20781689</v>
          </cell>
        </row>
        <row r="1383">
          <cell r="A1383">
            <v>0</v>
          </cell>
          <cell r="B1383" t="str">
            <v>510536. Prima de Servicios</v>
          </cell>
          <cell r="C1383">
            <v>0</v>
          </cell>
        </row>
        <row r="1384">
          <cell r="A1384" t="str">
            <v>510536000</v>
          </cell>
          <cell r="B1384" t="str">
            <v>510536000 ADMON - PRIMA DE SERVICIOS</v>
          </cell>
          <cell r="C1384">
            <v>261410777</v>
          </cell>
        </row>
        <row r="1385">
          <cell r="A1385" t="str">
            <v>510536001</v>
          </cell>
          <cell r="B1385" t="str">
            <v>510536001 ADMON - PRIMA DE SERVICIOS AYC</v>
          </cell>
          <cell r="C1385">
            <v>6704531</v>
          </cell>
        </row>
        <row r="1386">
          <cell r="A1386">
            <v>0</v>
          </cell>
          <cell r="B1386" t="str">
            <v>Total Prima de Servicios</v>
          </cell>
          <cell r="C1386">
            <v>268115308</v>
          </cell>
        </row>
        <row r="1387">
          <cell r="A1387">
            <v>0</v>
          </cell>
          <cell r="B1387" t="str">
            <v>510539. Vacaciones</v>
          </cell>
          <cell r="C1387">
            <v>0</v>
          </cell>
        </row>
        <row r="1388">
          <cell r="A1388" t="str">
            <v>510539000</v>
          </cell>
          <cell r="B1388" t="str">
            <v>510539000 ADMON - VACACIONES</v>
          </cell>
          <cell r="C1388">
            <v>156112566</v>
          </cell>
        </row>
        <row r="1389">
          <cell r="A1389" t="str">
            <v>510539001</v>
          </cell>
          <cell r="B1389" t="str">
            <v>510539001 ADMON - VACACIONES AYC</v>
          </cell>
          <cell r="C1389">
            <v>4287755</v>
          </cell>
        </row>
        <row r="1390">
          <cell r="A1390">
            <v>0</v>
          </cell>
          <cell r="B1390" t="str">
            <v>Total Vacaciones</v>
          </cell>
          <cell r="C1390">
            <v>160400321</v>
          </cell>
        </row>
        <row r="1391">
          <cell r="A1391">
            <v>0</v>
          </cell>
          <cell r="B1391" t="str">
            <v>510545. Auxilios</v>
          </cell>
          <cell r="C1391">
            <v>0</v>
          </cell>
        </row>
        <row r="1392">
          <cell r="A1392" t="str">
            <v>510545000</v>
          </cell>
          <cell r="B1392" t="str">
            <v>510545000 ADMON - AUXILIO DE VACACIONES</v>
          </cell>
          <cell r="C1392">
            <v>94781509</v>
          </cell>
        </row>
        <row r="1393">
          <cell r="A1393" t="str">
            <v>510545001</v>
          </cell>
          <cell r="B1393" t="str">
            <v>510545001 ADMON - AUXILIOS AL PERSONAL AYC</v>
          </cell>
          <cell r="C1393">
            <v>2729496</v>
          </cell>
        </row>
        <row r="1394">
          <cell r="A1394">
            <v>0</v>
          </cell>
          <cell r="B1394" t="str">
            <v>Total  Auxilios</v>
          </cell>
          <cell r="C1394">
            <v>97511005</v>
          </cell>
        </row>
        <row r="1395">
          <cell r="A1395">
            <v>0</v>
          </cell>
          <cell r="B1395" t="str">
            <v>510548. Bonificaciones</v>
          </cell>
          <cell r="C1395">
            <v>0</v>
          </cell>
        </row>
        <row r="1396">
          <cell r="A1396" t="str">
            <v>510548000</v>
          </cell>
          <cell r="B1396" t="str">
            <v>510548000 ADMON - BONIFICACIONES</v>
          </cell>
          <cell r="C1396">
            <v>215604408</v>
          </cell>
        </row>
        <row r="1397">
          <cell r="A1397" t="str">
            <v>510548001</v>
          </cell>
          <cell r="B1397" t="str">
            <v>510548001 ADMON - BONIFICACIONES AYC</v>
          </cell>
          <cell r="C1397">
            <v>5245514</v>
          </cell>
        </row>
        <row r="1398">
          <cell r="A1398">
            <v>0</v>
          </cell>
          <cell r="B1398" t="str">
            <v>Total Bonificaciones</v>
          </cell>
          <cell r="C1398">
            <v>220849922</v>
          </cell>
        </row>
        <row r="1399">
          <cell r="A1399">
            <v>0</v>
          </cell>
          <cell r="B1399" t="str">
            <v>510551. Dotacion y suministro a trabajajores</v>
          </cell>
          <cell r="C1399">
            <v>0</v>
          </cell>
        </row>
        <row r="1400">
          <cell r="A1400" t="str">
            <v>510551000</v>
          </cell>
          <cell r="B1400" t="str">
            <v>510551000 ADMON - DOTACION Y SUMINISTROS A TRAB.</v>
          </cell>
          <cell r="C1400">
            <v>21783102</v>
          </cell>
        </row>
        <row r="1401">
          <cell r="A1401" t="str">
            <v>510551001</v>
          </cell>
          <cell r="B1401" t="str">
            <v>510551001 ADMON - DOTACION Y SUMINISTROS A TRAB. AYC</v>
          </cell>
          <cell r="C1401">
            <v>2542310</v>
          </cell>
        </row>
        <row r="1402">
          <cell r="A1402" t="str">
            <v>510551011</v>
          </cell>
          <cell r="B1402" t="str">
            <v>510551011 ADMON - DOTACION Y SUMINISTROS A TRAB. BODEGA</v>
          </cell>
          <cell r="C1402">
            <v>42857262</v>
          </cell>
        </row>
        <row r="1403">
          <cell r="A1403">
            <v>0</v>
          </cell>
          <cell r="B1403" t="str">
            <v>Total Dotacion y suministro a trabajadores</v>
          </cell>
          <cell r="C1403">
            <v>67182674</v>
          </cell>
        </row>
        <row r="1404">
          <cell r="A1404">
            <v>0</v>
          </cell>
          <cell r="B1404" t="str">
            <v>510554. Seguros</v>
          </cell>
          <cell r="C1404">
            <v>0</v>
          </cell>
        </row>
        <row r="1405">
          <cell r="A1405" t="str">
            <v>510554000</v>
          </cell>
          <cell r="B1405" t="str">
            <v>510554000 ADMON - SEGUROS</v>
          </cell>
          <cell r="C1405">
            <v>0</v>
          </cell>
        </row>
        <row r="1406">
          <cell r="A1406">
            <v>0</v>
          </cell>
          <cell r="B1406" t="str">
            <v>Total Seguros</v>
          </cell>
          <cell r="C1406">
            <v>0</v>
          </cell>
        </row>
        <row r="1407">
          <cell r="A1407">
            <v>0</v>
          </cell>
          <cell r="B1407" t="str">
            <v>510560. Indemnizaciones laborales</v>
          </cell>
          <cell r="C1407">
            <v>0</v>
          </cell>
        </row>
        <row r="1408">
          <cell r="A1408" t="str">
            <v>510560000</v>
          </cell>
          <cell r="B1408" t="str">
            <v>510560000 ADMON - INDEMNIZACIONES LABORALES</v>
          </cell>
          <cell r="C1408">
            <v>75254889</v>
          </cell>
        </row>
        <row r="1409">
          <cell r="A1409">
            <v>0</v>
          </cell>
          <cell r="B1409" t="str">
            <v>Total Indemnizaciones laborales</v>
          </cell>
          <cell r="C1409">
            <v>75254889</v>
          </cell>
        </row>
        <row r="1410">
          <cell r="A1410">
            <v>0</v>
          </cell>
          <cell r="B1410" t="str">
            <v>510563. Capacitacion al personal</v>
          </cell>
          <cell r="C1410">
            <v>0</v>
          </cell>
        </row>
        <row r="1411">
          <cell r="A1411" t="str">
            <v>510563000</v>
          </cell>
          <cell r="B1411" t="str">
            <v>510563000 ADMON - CAPACITACION AL PERSONAL</v>
          </cell>
          <cell r="C1411">
            <v>32771715</v>
          </cell>
        </row>
        <row r="1412">
          <cell r="A1412" t="str">
            <v>510563001</v>
          </cell>
          <cell r="B1412" t="str">
            <v>510563001 ADMON - CAPACITACION AL PERSONAL AYC</v>
          </cell>
          <cell r="C1412">
            <v>1100000</v>
          </cell>
        </row>
        <row r="1413">
          <cell r="A1413">
            <v>0</v>
          </cell>
          <cell r="B1413" t="str">
            <v>Total Capacitacion al personal</v>
          </cell>
          <cell r="C1413">
            <v>33871715</v>
          </cell>
        </row>
        <row r="1414">
          <cell r="A1414">
            <v>0</v>
          </cell>
          <cell r="B1414" t="str">
            <v>510566. Gastos deportivos y de recreacion</v>
          </cell>
          <cell r="C1414">
            <v>0</v>
          </cell>
        </row>
        <row r="1415">
          <cell r="A1415" t="str">
            <v>510566000</v>
          </cell>
          <cell r="B1415" t="str">
            <v>510566000 ADMON - GTOS DEPORTIVOS Y DE RECREACI.</v>
          </cell>
          <cell r="C1415">
            <v>10025396</v>
          </cell>
        </row>
        <row r="1416">
          <cell r="A1416">
            <v>0</v>
          </cell>
          <cell r="B1416" t="str">
            <v>Total Gastos deportivos y de recreacion</v>
          </cell>
          <cell r="C1416">
            <v>10025396</v>
          </cell>
        </row>
        <row r="1417">
          <cell r="A1417">
            <v>0</v>
          </cell>
          <cell r="B1417" t="str">
            <v>510569. Aportes a salud</v>
          </cell>
          <cell r="C1417">
            <v>0</v>
          </cell>
        </row>
        <row r="1418">
          <cell r="A1418" t="str">
            <v>510569000</v>
          </cell>
          <cell r="B1418" t="str">
            <v>510569000 ADMON - APORTES SALUD</v>
          </cell>
          <cell r="C1418">
            <v>265868306</v>
          </cell>
        </row>
        <row r="1419">
          <cell r="A1419" t="str">
            <v>510569001</v>
          </cell>
          <cell r="B1419" t="str">
            <v>510569001 ADMON - APORTES SALUD AYC</v>
          </cell>
          <cell r="C1419">
            <v>6237282</v>
          </cell>
        </row>
        <row r="1420">
          <cell r="A1420">
            <v>0</v>
          </cell>
          <cell r="B1420" t="str">
            <v>Total Aportes a salud</v>
          </cell>
          <cell r="C1420">
            <v>272105588</v>
          </cell>
        </row>
        <row r="1421">
          <cell r="A1421">
            <v>0</v>
          </cell>
          <cell r="B1421" t="str">
            <v>510570. Aportes Pension</v>
          </cell>
          <cell r="C1421">
            <v>0</v>
          </cell>
        </row>
        <row r="1422">
          <cell r="A1422" t="str">
            <v>510570000</v>
          </cell>
          <cell r="B1422" t="str">
            <v>510570000 ADMON - APORTES A PENSION</v>
          </cell>
          <cell r="C1422">
            <v>371826770</v>
          </cell>
        </row>
        <row r="1423">
          <cell r="A1423" t="str">
            <v>510570001</v>
          </cell>
          <cell r="B1423" t="str">
            <v>510570001 ADMON - APORTES A PENSION AYC</v>
          </cell>
          <cell r="C1423">
            <v>8047181</v>
          </cell>
        </row>
        <row r="1424">
          <cell r="A1424">
            <v>0</v>
          </cell>
          <cell r="B1424" t="str">
            <v>Total Aportes Pension</v>
          </cell>
          <cell r="C1424">
            <v>379873951</v>
          </cell>
        </row>
        <row r="1425">
          <cell r="A1425">
            <v>0</v>
          </cell>
          <cell r="B1425" t="str">
            <v>510571. Aportes A.R.P.</v>
          </cell>
          <cell r="C1425">
            <v>0</v>
          </cell>
        </row>
        <row r="1426">
          <cell r="A1426" t="str">
            <v>510571000</v>
          </cell>
          <cell r="B1426" t="str">
            <v>510571000 ADMON - APORTES A A.R.P</v>
          </cell>
          <cell r="C1426">
            <v>24305486</v>
          </cell>
        </row>
        <row r="1427">
          <cell r="A1427" t="str">
            <v>510571001</v>
          </cell>
          <cell r="B1427" t="str">
            <v>510571001 ADMON - APORTES A A.R.P AYC</v>
          </cell>
          <cell r="C1427">
            <v>388743</v>
          </cell>
        </row>
        <row r="1428">
          <cell r="A1428">
            <v>0</v>
          </cell>
          <cell r="B1428" t="str">
            <v>Total Aportes A.R.P.</v>
          </cell>
          <cell r="C1428">
            <v>24694229</v>
          </cell>
        </row>
        <row r="1429">
          <cell r="A1429">
            <v>0</v>
          </cell>
          <cell r="B1429" t="str">
            <v>510572. Aportes a caja de compensacion</v>
          </cell>
          <cell r="C1429">
            <v>0</v>
          </cell>
        </row>
        <row r="1430">
          <cell r="A1430" t="str">
            <v>510572000</v>
          </cell>
          <cell r="B1430" t="str">
            <v>510572000 ADMON - APORTES A CAJA DE COMPENSACION</v>
          </cell>
          <cell r="C1430">
            <v>131331568</v>
          </cell>
        </row>
        <row r="1431">
          <cell r="A1431" t="str">
            <v>510572001</v>
          </cell>
          <cell r="B1431" t="str">
            <v>510572001 ADMON - APORTES A CAJA DE COMPENSACION AYC</v>
          </cell>
          <cell r="C1431">
            <v>3056030</v>
          </cell>
        </row>
        <row r="1432">
          <cell r="A1432">
            <v>0</v>
          </cell>
          <cell r="B1432" t="str">
            <v>Total Aportes a caja de compensacion</v>
          </cell>
          <cell r="C1432">
            <v>134387598</v>
          </cell>
        </row>
        <row r="1433">
          <cell r="A1433">
            <v>0</v>
          </cell>
          <cell r="B1433" t="str">
            <v>510575. Aportes I.C.B.F.</v>
          </cell>
          <cell r="C1433">
            <v>0</v>
          </cell>
        </row>
        <row r="1434">
          <cell r="A1434" t="str">
            <v>510575000</v>
          </cell>
          <cell r="B1434" t="str">
            <v>510575000 ADMON - APORTES I.C.B.F</v>
          </cell>
          <cell r="C1434">
            <v>98498691</v>
          </cell>
        </row>
        <row r="1435">
          <cell r="A1435" t="str">
            <v>510575001</v>
          </cell>
          <cell r="B1435" t="str">
            <v>510575001 ADMON - APORTES I.C.B.F AYC</v>
          </cell>
          <cell r="C1435">
            <v>2292021</v>
          </cell>
        </row>
        <row r="1436">
          <cell r="A1436">
            <v>0</v>
          </cell>
          <cell r="B1436" t="str">
            <v>Total Aportes I.C.B.F.</v>
          </cell>
          <cell r="C1436">
            <v>100790712</v>
          </cell>
        </row>
        <row r="1437">
          <cell r="A1437">
            <v>0</v>
          </cell>
          <cell r="B1437" t="str">
            <v>510578. SENA</v>
          </cell>
          <cell r="C1437">
            <v>0</v>
          </cell>
        </row>
        <row r="1438">
          <cell r="A1438" t="str">
            <v>510578000</v>
          </cell>
          <cell r="B1438" t="str">
            <v>510578000 ADMON - SENA</v>
          </cell>
          <cell r="C1438">
            <v>65665786</v>
          </cell>
        </row>
        <row r="1439">
          <cell r="A1439" t="str">
            <v>510578001</v>
          </cell>
          <cell r="B1439" t="str">
            <v>510578001 ADMON - SENA AYC</v>
          </cell>
          <cell r="C1439">
            <v>2544189</v>
          </cell>
        </row>
        <row r="1440">
          <cell r="A1440">
            <v>0</v>
          </cell>
          <cell r="B1440" t="str">
            <v>Total  SENA</v>
          </cell>
          <cell r="C1440">
            <v>68209975</v>
          </cell>
        </row>
        <row r="1441">
          <cell r="A1441">
            <v>0</v>
          </cell>
          <cell r="B1441" t="str">
            <v>510584. Gasto medico y drogas</v>
          </cell>
          <cell r="C1441">
            <v>0</v>
          </cell>
        </row>
        <row r="1442">
          <cell r="A1442" t="str">
            <v>510584000</v>
          </cell>
          <cell r="B1442" t="str">
            <v>510584000 ADMON - GASTO MEDICO Y DROGAS</v>
          </cell>
          <cell r="C1442">
            <v>7191208</v>
          </cell>
        </row>
        <row r="1443">
          <cell r="A1443">
            <v>0</v>
          </cell>
          <cell r="B1443" t="str">
            <v>Total Gasto medico y drogas</v>
          </cell>
          <cell r="C1443">
            <v>7191208</v>
          </cell>
        </row>
        <row r="1444">
          <cell r="A1444">
            <v>0</v>
          </cell>
          <cell r="B1444" t="str">
            <v>510595. Otros</v>
          </cell>
          <cell r="C1444">
            <v>0</v>
          </cell>
        </row>
        <row r="1445">
          <cell r="A1445" t="str">
            <v>510595001</v>
          </cell>
          <cell r="B1445" t="str">
            <v>510595001 ADMON - AUXILIO DE ALIMENTACION AYC</v>
          </cell>
          <cell r="C1445">
            <v>2594795</v>
          </cell>
        </row>
        <row r="1446">
          <cell r="A1446" t="str">
            <v>510595002</v>
          </cell>
          <cell r="B1446" t="str">
            <v>510595002 ADMON - AUXILIO DE LENTES AYC</v>
          </cell>
          <cell r="C1446">
            <v>50046</v>
          </cell>
        </row>
        <row r="1447">
          <cell r="A1447" t="str">
            <v>510595005</v>
          </cell>
          <cell r="B1447" t="str">
            <v>510595005 ADMON - ATENCION Y ESTIMULOS AYC</v>
          </cell>
          <cell r="C1447">
            <v>90000</v>
          </cell>
        </row>
        <row r="1448">
          <cell r="A1448" t="str">
            <v>510595011</v>
          </cell>
          <cell r="B1448" t="str">
            <v>510595011 ADMON - AUXILIO DE ALIMENTACION</v>
          </cell>
          <cell r="C1448">
            <v>161328040</v>
          </cell>
        </row>
        <row r="1449">
          <cell r="A1449" t="str">
            <v>510595012</v>
          </cell>
          <cell r="B1449" t="str">
            <v>510595012 ADMON - AUXILIO DE LENTES</v>
          </cell>
          <cell r="C1449">
            <v>1148092</v>
          </cell>
        </row>
        <row r="1450">
          <cell r="A1450" t="str">
            <v>510595013</v>
          </cell>
          <cell r="B1450" t="str">
            <v>510595013 ADMON - AUXILIO DE NACIMIENTO</v>
          </cell>
          <cell r="C1450">
            <v>2889240</v>
          </cell>
        </row>
        <row r="1451">
          <cell r="A1451" t="str">
            <v>510595014</v>
          </cell>
          <cell r="B1451" t="str">
            <v>510595014 ADMON - AUXILIO FUNERARIO</v>
          </cell>
          <cell r="C1451">
            <v>716568</v>
          </cell>
        </row>
        <row r="1452">
          <cell r="A1452" t="str">
            <v>510595015</v>
          </cell>
          <cell r="B1452" t="str">
            <v>510595015 ADMON - ATENCION Y ESTIMULOS</v>
          </cell>
          <cell r="C1452">
            <v>53373765</v>
          </cell>
        </row>
        <row r="1453">
          <cell r="A1453" t="str">
            <v>510595016</v>
          </cell>
          <cell r="B1453" t="str">
            <v>510595016 ADMON - OTROS GASTOS DE PERSONAL</v>
          </cell>
          <cell r="C1453">
            <v>1700972</v>
          </cell>
        </row>
        <row r="1454">
          <cell r="A1454" t="str">
            <v>510595031</v>
          </cell>
          <cell r="B1454" t="str">
            <v>510595031 ADMON - COMPENSACION TEMPORALES SENA</v>
          </cell>
          <cell r="C1454">
            <v>39334600</v>
          </cell>
        </row>
        <row r="1455">
          <cell r="A1455">
            <v>0</v>
          </cell>
          <cell r="B1455" t="str">
            <v>Total Otros</v>
          </cell>
          <cell r="C1455">
            <v>263226118</v>
          </cell>
        </row>
        <row r="1456">
          <cell r="A1456">
            <v>0</v>
          </cell>
          <cell r="B1456" t="str">
            <v>Total 5105 Gastos de Personal</v>
          </cell>
          <cell r="C1456">
            <v>5800170805</v>
          </cell>
        </row>
        <row r="1457">
          <cell r="A1457">
            <v>0</v>
          </cell>
          <cell r="B1457" t="str">
            <v>5110. Gastos generales</v>
          </cell>
          <cell r="C1457">
            <v>0</v>
          </cell>
        </row>
        <row r="1458">
          <cell r="A1458">
            <v>0</v>
          </cell>
          <cell r="B1458" t="str">
            <v>511001. Honorarios</v>
          </cell>
          <cell r="C1458">
            <v>0</v>
          </cell>
        </row>
        <row r="1459">
          <cell r="A1459" t="str">
            <v>511001000</v>
          </cell>
          <cell r="B1459" t="str">
            <v>511001000 ADMON - HONORARIOS</v>
          </cell>
          <cell r="C1459">
            <v>483471132</v>
          </cell>
        </row>
        <row r="1460">
          <cell r="A1460">
            <v>0</v>
          </cell>
          <cell r="B1460" t="str">
            <v>Total Honorarios</v>
          </cell>
          <cell r="C1460">
            <v>483471132</v>
          </cell>
        </row>
        <row r="1461">
          <cell r="A1461">
            <v>0</v>
          </cell>
          <cell r="B1461" t="str">
            <v>511002. Impuestos</v>
          </cell>
          <cell r="C1461">
            <v>0</v>
          </cell>
        </row>
        <row r="1462">
          <cell r="A1462" t="str">
            <v>511002001</v>
          </cell>
          <cell r="B1462" t="str">
            <v>511002001 ADMON - IMPUESTO PREDIAL AYC</v>
          </cell>
          <cell r="C1462">
            <v>40553</v>
          </cell>
        </row>
        <row r="1463">
          <cell r="A1463" t="str">
            <v>511002002</v>
          </cell>
          <cell r="B1463" t="str">
            <v>511002002 ADMON - IMPUESTO INDUSTRIA Y COMERC.AYC</v>
          </cell>
          <cell r="C1463">
            <v>28585311</v>
          </cell>
        </row>
        <row r="1464">
          <cell r="A1464" t="str">
            <v>511002003</v>
          </cell>
          <cell r="B1464" t="str">
            <v>511002003 ADMON - IMPUESTO VEHICULOS</v>
          </cell>
          <cell r="C1464">
            <v>425100</v>
          </cell>
        </row>
        <row r="1465">
          <cell r="A1465" t="str">
            <v>511002011</v>
          </cell>
          <cell r="B1465" t="str">
            <v>511002011 ADMON - IMPUESTO PREDIAL</v>
          </cell>
          <cell r="C1465">
            <v>22680615</v>
          </cell>
        </row>
        <row r="1466">
          <cell r="A1466" t="str">
            <v>511002012</v>
          </cell>
          <cell r="B1466" t="str">
            <v>511002012 ADMON - IMPUESTO INDUSTRIA Y COMERCIO</v>
          </cell>
          <cell r="C1466">
            <v>27650013</v>
          </cell>
        </row>
        <row r="1467">
          <cell r="A1467" t="str">
            <v>511002013</v>
          </cell>
          <cell r="B1467" t="str">
            <v>511002013 ADMON - IMPUESTO DE TIMBRE</v>
          </cell>
          <cell r="C1467">
            <v>18666285</v>
          </cell>
        </row>
        <row r="1468">
          <cell r="A1468" t="str">
            <v>511002014</v>
          </cell>
          <cell r="B1468" t="str">
            <v>511002014 ADMON - IMPUESTO 4  X MIL</v>
          </cell>
          <cell r="C1468">
            <v>40658002</v>
          </cell>
        </row>
        <row r="1469">
          <cell r="A1469" t="str">
            <v>511002015</v>
          </cell>
          <cell r="B1469" t="str">
            <v>511002015 ADMON - IMPUESTO 4  X MIL A Y C</v>
          </cell>
          <cell r="C1469">
            <v>102910909</v>
          </cell>
        </row>
        <row r="1470">
          <cell r="A1470">
            <v>0</v>
          </cell>
          <cell r="B1470" t="str">
            <v>Total Impuestos</v>
          </cell>
          <cell r="C1470">
            <v>241616788</v>
          </cell>
        </row>
        <row r="1471">
          <cell r="A1471">
            <v>0</v>
          </cell>
          <cell r="B1471" t="str">
            <v>511004. Arrendamientos</v>
          </cell>
          <cell r="C1471">
            <v>0</v>
          </cell>
        </row>
        <row r="1472">
          <cell r="A1472" t="str">
            <v>511004001</v>
          </cell>
          <cell r="B1472" t="str">
            <v>511004001 ADMON - ARRENDAMIENTOS EDIFICACIONES</v>
          </cell>
          <cell r="C1472">
            <v>22195968</v>
          </cell>
        </row>
        <row r="1473">
          <cell r="A1473" t="str">
            <v>511004002</v>
          </cell>
          <cell r="B1473" t="str">
            <v>511004002 ADMON - ARREND.MAQUINARIA Y EQUIPO</v>
          </cell>
          <cell r="C1473">
            <v>3621380</v>
          </cell>
        </row>
        <row r="1474">
          <cell r="A1474" t="str">
            <v>511004003</v>
          </cell>
          <cell r="B1474" t="str">
            <v>511004003 ADMON - ARREND.MUEBLES Y EQUIPO DE OFIC.</v>
          </cell>
          <cell r="C1474">
            <v>8567653</v>
          </cell>
        </row>
        <row r="1475">
          <cell r="A1475" t="str">
            <v>511004004</v>
          </cell>
          <cell r="B1475" t="str">
            <v>511004004 ADMON - ARREND.EQUIP.DE COMPUT.Y COMUN.</v>
          </cell>
          <cell r="C1475">
            <v>43387994</v>
          </cell>
        </row>
        <row r="1476">
          <cell r="A1476">
            <v>0</v>
          </cell>
          <cell r="B1476" t="str">
            <v>Total Arrendamientos</v>
          </cell>
          <cell r="C1476">
            <v>77772995</v>
          </cell>
        </row>
        <row r="1477">
          <cell r="A1477">
            <v>0</v>
          </cell>
          <cell r="B1477" t="str">
            <v>511008. Seguros</v>
          </cell>
          <cell r="C1477">
            <v>0</v>
          </cell>
        </row>
        <row r="1478">
          <cell r="A1478" t="str">
            <v>511008007</v>
          </cell>
          <cell r="B1478" t="str">
            <v>511008007 ADMON - POLIZA CARTERA DEUDORES  AYC</v>
          </cell>
          <cell r="C1478">
            <v>70460958</v>
          </cell>
        </row>
        <row r="1479">
          <cell r="A1479" t="str">
            <v>511008011</v>
          </cell>
          <cell r="B1479" t="str">
            <v>511008011 ADMON - SEGUROS VARIOS ( OTROS Y ASUMIDOS)</v>
          </cell>
          <cell r="C1479">
            <v>7200</v>
          </cell>
        </row>
        <row r="1480">
          <cell r="A1480" t="str">
            <v>511008016</v>
          </cell>
          <cell r="B1480" t="str">
            <v>511008016 ADMON - POLIZA SUBSIDIO 30%  A ASOCIADOS</v>
          </cell>
          <cell r="C1480">
            <v>54359709</v>
          </cell>
        </row>
        <row r="1481">
          <cell r="A1481" t="str">
            <v>511008018</v>
          </cell>
          <cell r="B1481" t="str">
            <v>511008018 ADMON - POLIZA INCENDIO FIJA</v>
          </cell>
          <cell r="C1481">
            <v>13769181</v>
          </cell>
        </row>
        <row r="1482">
          <cell r="A1482" t="str">
            <v>511008019</v>
          </cell>
          <cell r="B1482" t="str">
            <v>511008019 ADMON - POLIZA SUSTRACCION FIJA</v>
          </cell>
          <cell r="C1482">
            <v>498876</v>
          </cell>
        </row>
        <row r="1483">
          <cell r="A1483" t="str">
            <v>511008020</v>
          </cell>
          <cell r="B1483" t="str">
            <v>511008020 ADMON - POLIZA DE EQUIPO ELECTRONICO</v>
          </cell>
          <cell r="C1483">
            <v>21148236</v>
          </cell>
        </row>
        <row r="1484">
          <cell r="A1484" t="str">
            <v>511008021</v>
          </cell>
          <cell r="B1484" t="str">
            <v>511008021 ADMON - POLIZA DE RESPONSABILIDAD CIVIL</v>
          </cell>
          <cell r="C1484">
            <v>1428498</v>
          </cell>
        </row>
        <row r="1485">
          <cell r="A1485" t="str">
            <v>511008022</v>
          </cell>
          <cell r="B1485" t="str">
            <v>511008022 ADMON - POLIZA ROTURA DE MAQUINARIA</v>
          </cell>
          <cell r="C1485">
            <v>813681</v>
          </cell>
        </row>
        <row r="1486">
          <cell r="A1486" t="str">
            <v>511008023</v>
          </cell>
          <cell r="B1486" t="str">
            <v>511008023 ADMON - POLIZA MANEJO GLOBAL COMERCIAL</v>
          </cell>
          <cell r="C1486">
            <v>29722148</v>
          </cell>
        </row>
        <row r="1487">
          <cell r="A1487" t="str">
            <v>511008024</v>
          </cell>
          <cell r="B1487" t="str">
            <v>511008024 ADMON - POLIZA PARA ROTURA DE VIDRIOS</v>
          </cell>
          <cell r="C1487">
            <v>423605</v>
          </cell>
        </row>
        <row r="1488">
          <cell r="A1488" t="str">
            <v>511008025</v>
          </cell>
          <cell r="B1488" t="str">
            <v>511008025 ADMON - POLIZA DE AUTOS.</v>
          </cell>
          <cell r="C1488">
            <v>204399</v>
          </cell>
        </row>
        <row r="1489">
          <cell r="A1489" t="str">
            <v>511008027</v>
          </cell>
          <cell r="B1489" t="str">
            <v>511008027 ADMON - POLIZAS JUDICIALES</v>
          </cell>
          <cell r="C1489">
            <v>775435</v>
          </cell>
        </row>
        <row r="1490">
          <cell r="A1490">
            <v>0</v>
          </cell>
          <cell r="B1490" t="str">
            <v>Total Seguros</v>
          </cell>
          <cell r="C1490">
            <v>193611926</v>
          </cell>
        </row>
        <row r="1491">
          <cell r="A1491">
            <v>0</v>
          </cell>
          <cell r="B1491" t="str">
            <v>511010. Mantenimiento y reparaciones</v>
          </cell>
          <cell r="C1491">
            <v>0</v>
          </cell>
        </row>
        <row r="1492">
          <cell r="A1492" t="str">
            <v>511010001</v>
          </cell>
          <cell r="B1492" t="str">
            <v>511010001 ADMON - MANTEN.EDIFICAC.E INSTALACIONES</v>
          </cell>
          <cell r="C1492">
            <v>143542893</v>
          </cell>
        </row>
        <row r="1493">
          <cell r="A1493" t="str">
            <v>511010002</v>
          </cell>
          <cell r="B1493" t="str">
            <v>511010002 ADMON - MANTEN.MAQUINARIA Y EQUIPO</v>
          </cell>
          <cell r="C1493">
            <v>88029540</v>
          </cell>
        </row>
        <row r="1494">
          <cell r="A1494" t="str">
            <v>511010011</v>
          </cell>
          <cell r="B1494" t="str">
            <v>511010011 ADMON - MANTENIMIENTO EN PROPIEDADES ARRENDADAS</v>
          </cell>
          <cell r="C1494">
            <v>9738554</v>
          </cell>
        </row>
        <row r="1495">
          <cell r="A1495" t="str">
            <v>511010013</v>
          </cell>
          <cell r="B1495" t="str">
            <v>511010013 ADMON - MANTENIMIENTO MUEBLES</v>
          </cell>
          <cell r="C1495">
            <v>3624050</v>
          </cell>
        </row>
        <row r="1496">
          <cell r="A1496" t="str">
            <v>511010014</v>
          </cell>
          <cell r="B1496" t="str">
            <v>511010014 ADMON - MANTENIMIENTO EQUIPO DE OFICINA</v>
          </cell>
          <cell r="C1496">
            <v>651100</v>
          </cell>
        </row>
        <row r="1497">
          <cell r="A1497" t="str">
            <v>511010015</v>
          </cell>
          <cell r="B1497" t="str">
            <v>511010015 ADMON - MANTENIMIENTO EQUIP. DE COMPUTO</v>
          </cell>
          <cell r="C1497">
            <v>108886099</v>
          </cell>
        </row>
        <row r="1498">
          <cell r="A1498" t="str">
            <v>511010016</v>
          </cell>
          <cell r="B1498" t="str">
            <v>511010016 ADMON - MANTENIM.EQUIPO DE COMUNICACION</v>
          </cell>
          <cell r="C1498">
            <v>13779134</v>
          </cell>
        </row>
        <row r="1499">
          <cell r="A1499" t="str">
            <v>511010017</v>
          </cell>
          <cell r="B1499" t="str">
            <v>511010017 ADMON - MANTENIM.SOFTWARE EQ.COMPUTO</v>
          </cell>
          <cell r="C1499">
            <v>25590791</v>
          </cell>
        </row>
        <row r="1500">
          <cell r="A1500" t="str">
            <v>511010018</v>
          </cell>
          <cell r="B1500" t="str">
            <v>511010018 ADMON - MANTENIM.SOFTWARE EQ.COMPUTO AYC</v>
          </cell>
          <cell r="C1500">
            <v>13064000</v>
          </cell>
        </row>
        <row r="1501">
          <cell r="A1501">
            <v>0</v>
          </cell>
          <cell r="B1501" t="str">
            <v>Total Mantenimiento y reparaciones</v>
          </cell>
          <cell r="C1501">
            <v>406906161</v>
          </cell>
        </row>
        <row r="1502">
          <cell r="A1502">
            <v>0</v>
          </cell>
          <cell r="B1502" t="str">
            <v>511014. Cuotas de Administracion</v>
          </cell>
          <cell r="C1502">
            <v>0</v>
          </cell>
        </row>
        <row r="1503">
          <cell r="A1503" t="str">
            <v>511014001</v>
          </cell>
          <cell r="B1503" t="str">
            <v>511014001 ADMON - CUOTAS DE ADMINISTRACION</v>
          </cell>
          <cell r="C1503">
            <v>19165945</v>
          </cell>
        </row>
        <row r="1504">
          <cell r="A1504">
            <v>0</v>
          </cell>
          <cell r="B1504" t="str">
            <v>Total Cuotas de Administracion</v>
          </cell>
          <cell r="C1504">
            <v>19165945</v>
          </cell>
        </row>
        <row r="1505">
          <cell r="A1505">
            <v>0</v>
          </cell>
          <cell r="B1505" t="str">
            <v>511016. Reparaciones Locativas</v>
          </cell>
          <cell r="C1505">
            <v>0</v>
          </cell>
        </row>
        <row r="1506">
          <cell r="A1506" t="str">
            <v>511016001</v>
          </cell>
          <cell r="B1506" t="str">
            <v>511016001 ADMON - SUMINIST. Y ARREGLOS LOCATIVOS AYC</v>
          </cell>
          <cell r="C1506">
            <v>14400</v>
          </cell>
        </row>
        <row r="1507">
          <cell r="A1507" t="str">
            <v>511016011</v>
          </cell>
          <cell r="B1507" t="str">
            <v>511016011 ADMON - SUMINIST. Y ARREGLOS LOCATIVOS</v>
          </cell>
          <cell r="C1507">
            <v>48351391</v>
          </cell>
        </row>
        <row r="1508">
          <cell r="A1508">
            <v>0</v>
          </cell>
          <cell r="B1508" t="str">
            <v>Total Reparaciones Locativas</v>
          </cell>
          <cell r="C1508">
            <v>48365791</v>
          </cell>
        </row>
        <row r="1509">
          <cell r="A1509">
            <v>0</v>
          </cell>
          <cell r="B1509" t="str">
            <v>511018. Aseo Y elementos</v>
          </cell>
          <cell r="C1509">
            <v>0</v>
          </cell>
        </row>
        <row r="1510">
          <cell r="A1510" t="str">
            <v>511018001</v>
          </cell>
          <cell r="B1510" t="str">
            <v>511018001 ADMON - IMPLEMENTOS DE ASEO AYC</v>
          </cell>
          <cell r="C1510">
            <v>373926</v>
          </cell>
        </row>
        <row r="1511">
          <cell r="A1511" t="str">
            <v>511018011</v>
          </cell>
          <cell r="B1511" t="str">
            <v>511018011 ADMON - IMPLEMENTOS DE ASEO</v>
          </cell>
          <cell r="C1511">
            <v>57405432</v>
          </cell>
        </row>
        <row r="1512">
          <cell r="A1512" t="str">
            <v>511018012</v>
          </cell>
          <cell r="B1512" t="str">
            <v>511018012 ADMON - ASEO GENERAL</v>
          </cell>
          <cell r="C1512">
            <v>10354263</v>
          </cell>
        </row>
        <row r="1513">
          <cell r="A1513">
            <v>0</v>
          </cell>
          <cell r="B1513" t="str">
            <v>Total Aseo Y elementos</v>
          </cell>
          <cell r="C1513">
            <v>68133621</v>
          </cell>
        </row>
        <row r="1514">
          <cell r="A1514">
            <v>0</v>
          </cell>
          <cell r="B1514" t="str">
            <v>511020. Cafeteria</v>
          </cell>
          <cell r="C1514">
            <v>0</v>
          </cell>
        </row>
        <row r="1515">
          <cell r="A1515" t="str">
            <v>511020001</v>
          </cell>
          <cell r="B1515" t="str">
            <v>511020001 ADMON - SUMINISTROS CAFETERIA AYC</v>
          </cell>
          <cell r="C1515">
            <v>286869</v>
          </cell>
        </row>
        <row r="1516">
          <cell r="A1516" t="str">
            <v>511020011</v>
          </cell>
          <cell r="B1516" t="str">
            <v>511020011 ADMON - SUMINISTROS CAFETERIA</v>
          </cell>
          <cell r="C1516">
            <v>159528342</v>
          </cell>
        </row>
        <row r="1517">
          <cell r="A1517" t="str">
            <v>511020012</v>
          </cell>
          <cell r="B1517" t="str">
            <v>511020012 ADMON - ELEMENTOS CAFETERIA</v>
          </cell>
          <cell r="C1517">
            <v>2947919</v>
          </cell>
        </row>
        <row r="1518">
          <cell r="A1518">
            <v>0</v>
          </cell>
          <cell r="B1518" t="str">
            <v>Total Cafeteria</v>
          </cell>
          <cell r="C1518">
            <v>162763130</v>
          </cell>
        </row>
        <row r="1519">
          <cell r="A1519">
            <v>0</v>
          </cell>
          <cell r="B1519" t="str">
            <v>511022. Servicios publicos</v>
          </cell>
          <cell r="C1519">
            <v>0</v>
          </cell>
        </row>
        <row r="1520">
          <cell r="A1520" t="str">
            <v>511022001</v>
          </cell>
          <cell r="B1520" t="str">
            <v>511022001 ADMON - ACUEDUCTO AYC</v>
          </cell>
          <cell r="C1520">
            <v>128167</v>
          </cell>
        </row>
        <row r="1521">
          <cell r="A1521" t="str">
            <v>511022002</v>
          </cell>
          <cell r="B1521" t="str">
            <v>511022002 ADMON - ALCANTARILLADO AYC</v>
          </cell>
          <cell r="C1521">
            <v>82133</v>
          </cell>
        </row>
        <row r="1522">
          <cell r="A1522" t="str">
            <v>511022003</v>
          </cell>
          <cell r="B1522" t="str">
            <v>511022003 ADMON - ENERGIA AYC</v>
          </cell>
          <cell r="C1522">
            <v>794960</v>
          </cell>
        </row>
        <row r="1523">
          <cell r="A1523" t="str">
            <v>511022004</v>
          </cell>
          <cell r="B1523" t="str">
            <v>511022004 ADMON - TELEFONO AYC</v>
          </cell>
          <cell r="C1523">
            <v>3718131</v>
          </cell>
        </row>
        <row r="1524">
          <cell r="A1524" t="str">
            <v>511022005</v>
          </cell>
          <cell r="B1524" t="str">
            <v>511022005 ADMON - ASEO DISTRITAL  AYC</v>
          </cell>
          <cell r="C1524">
            <v>75375</v>
          </cell>
        </row>
        <row r="1525">
          <cell r="A1525" t="str">
            <v>511022006</v>
          </cell>
          <cell r="B1525" t="str">
            <v>511022006 ADMON - GASNATURAL  AYC</v>
          </cell>
          <cell r="C1525">
            <v>15170</v>
          </cell>
        </row>
        <row r="1526">
          <cell r="A1526" t="str">
            <v>511022011</v>
          </cell>
          <cell r="B1526" t="str">
            <v>511022011 ADMON - ACUEDUCTO</v>
          </cell>
          <cell r="C1526">
            <v>5309886</v>
          </cell>
        </row>
        <row r="1527">
          <cell r="A1527" t="str">
            <v>511022012</v>
          </cell>
          <cell r="B1527" t="str">
            <v>511022012 ADMON - ALCANTARILLADO</v>
          </cell>
          <cell r="C1527">
            <v>3518465</v>
          </cell>
        </row>
        <row r="1528">
          <cell r="A1528" t="str">
            <v>511022013</v>
          </cell>
          <cell r="B1528" t="str">
            <v>511022013 ADMON - ENERGIA</v>
          </cell>
          <cell r="C1528">
            <v>88968411</v>
          </cell>
        </row>
        <row r="1529">
          <cell r="A1529" t="str">
            <v>511022015</v>
          </cell>
          <cell r="B1529" t="str">
            <v>511022015 ADMON - ASEO DISTRITAL</v>
          </cell>
          <cell r="C1529">
            <v>3666668</v>
          </cell>
        </row>
        <row r="1530">
          <cell r="A1530" t="str">
            <v>511022016</v>
          </cell>
          <cell r="B1530" t="str">
            <v>511022016 ADMON - GAS</v>
          </cell>
          <cell r="C1530">
            <v>578410</v>
          </cell>
        </row>
        <row r="1531">
          <cell r="A1531" t="str">
            <v>511022020</v>
          </cell>
          <cell r="B1531" t="str">
            <v>511022020 ADMON - TELEFONO  LINEAS DIRECTAS</v>
          </cell>
          <cell r="C1531">
            <v>25826078</v>
          </cell>
        </row>
        <row r="1532">
          <cell r="A1532" t="str">
            <v>511022021</v>
          </cell>
          <cell r="B1532" t="str">
            <v>511022021 ADMON - TELEFONO  PBX</v>
          </cell>
          <cell r="C1532">
            <v>59005199</v>
          </cell>
        </row>
        <row r="1533">
          <cell r="A1533" t="str">
            <v>511022022</v>
          </cell>
          <cell r="B1533" t="str">
            <v>511022022 ADMON - TELEFONO  LINEA 9800</v>
          </cell>
          <cell r="C1533">
            <v>-885492</v>
          </cell>
        </row>
        <row r="1534">
          <cell r="A1534">
            <v>0</v>
          </cell>
          <cell r="B1534" t="str">
            <v>Total Servicios publicos</v>
          </cell>
          <cell r="C1534">
            <v>190801561</v>
          </cell>
        </row>
        <row r="1535">
          <cell r="A1535">
            <v>0</v>
          </cell>
          <cell r="B1535" t="str">
            <v>511024. Portes,cables, fax y telex</v>
          </cell>
          <cell r="C1535">
            <v>0</v>
          </cell>
        </row>
        <row r="1536">
          <cell r="A1536" t="str">
            <v>511024001</v>
          </cell>
          <cell r="B1536" t="str">
            <v>511024001 ADMON - FAX Y TELEX</v>
          </cell>
          <cell r="C1536">
            <v>137400</v>
          </cell>
        </row>
        <row r="1537">
          <cell r="A1537">
            <v>0</v>
          </cell>
          <cell r="B1537" t="str">
            <v>Total Portes,cables, fax y telex</v>
          </cell>
          <cell r="C1537">
            <v>137400</v>
          </cell>
        </row>
        <row r="1538">
          <cell r="A1538">
            <v>0</v>
          </cell>
          <cell r="B1538" t="str">
            <v>511026. Trasporte,fletes y acarreos</v>
          </cell>
          <cell r="C1538">
            <v>0</v>
          </cell>
        </row>
        <row r="1539">
          <cell r="A1539" t="str">
            <v>511026001</v>
          </cell>
          <cell r="B1539" t="str">
            <v>511026001 ADMON - OTROS GTOS DE TRANSPORTE</v>
          </cell>
          <cell r="C1539">
            <v>3736431</v>
          </cell>
        </row>
        <row r="1540">
          <cell r="A1540" t="str">
            <v>511026002</v>
          </cell>
          <cell r="B1540" t="str">
            <v>511026002 ADMON - ACARREOS</v>
          </cell>
          <cell r="C1540">
            <v>6050886</v>
          </cell>
        </row>
        <row r="1541">
          <cell r="A1541">
            <v>0</v>
          </cell>
          <cell r="B1541" t="str">
            <v>Total Trasporte,fletes y acarreos</v>
          </cell>
          <cell r="C1541">
            <v>9787317</v>
          </cell>
        </row>
        <row r="1542">
          <cell r="A1542">
            <v>0</v>
          </cell>
          <cell r="B1542" t="str">
            <v>511028. Papeleria y utiles de oficina</v>
          </cell>
          <cell r="C1542">
            <v>0</v>
          </cell>
        </row>
        <row r="1543">
          <cell r="A1543" t="str">
            <v>511028001</v>
          </cell>
          <cell r="B1543" t="str">
            <v>511028001 ADMON - PAPELERIA - UTILES DE OFICINA AYC</v>
          </cell>
          <cell r="C1543">
            <v>20811455</v>
          </cell>
        </row>
        <row r="1544">
          <cell r="A1544" t="str">
            <v>511028011</v>
          </cell>
          <cell r="B1544" t="str">
            <v>511028011 ADMON - PAPELERIA - UTILES DE OFICNA</v>
          </cell>
          <cell r="C1544">
            <v>355520562</v>
          </cell>
        </row>
        <row r="1545">
          <cell r="A1545" t="str">
            <v>511028013</v>
          </cell>
          <cell r="B1545" t="str">
            <v>511028013 ADMON - REVELADOS ROLLOS Y DEMAS</v>
          </cell>
          <cell r="C1545">
            <v>1854330</v>
          </cell>
        </row>
        <row r="1546">
          <cell r="A1546">
            <v>0</v>
          </cell>
          <cell r="B1546" t="str">
            <v>Total Papeleria y utiles de oficina</v>
          </cell>
          <cell r="C1546">
            <v>378186347</v>
          </cell>
        </row>
        <row r="1547">
          <cell r="A1547">
            <v>0</v>
          </cell>
          <cell r="B1547" t="str">
            <v>511030. Fotocopias</v>
          </cell>
          <cell r="C1547">
            <v>0</v>
          </cell>
        </row>
        <row r="1548">
          <cell r="A1548" t="str">
            <v>511030002</v>
          </cell>
          <cell r="B1548" t="str">
            <v>511030002 ADMON - FOTOCOPIAS  AYC</v>
          </cell>
          <cell r="C1548">
            <v>1778563</v>
          </cell>
        </row>
        <row r="1549">
          <cell r="A1549" t="str">
            <v>511030012</v>
          </cell>
          <cell r="B1549" t="str">
            <v>511030012 ADMON - FOTOCOPIAS</v>
          </cell>
          <cell r="C1549">
            <v>23442051</v>
          </cell>
        </row>
        <row r="1550">
          <cell r="A1550" t="str">
            <v>511030013</v>
          </cell>
          <cell r="B1550" t="str">
            <v>511030013 ADMON - ENCUADERNACION</v>
          </cell>
          <cell r="C1550">
            <v>8556020</v>
          </cell>
        </row>
        <row r="1551">
          <cell r="A1551" t="str">
            <v>511030014</v>
          </cell>
          <cell r="B1551" t="str">
            <v>511030014 ADMON - ACETATOS</v>
          </cell>
          <cell r="C1551">
            <v>30750</v>
          </cell>
        </row>
        <row r="1552">
          <cell r="A1552">
            <v>0</v>
          </cell>
          <cell r="B1552" t="str">
            <v>Total Fotocopias</v>
          </cell>
          <cell r="C1552">
            <v>33807384</v>
          </cell>
        </row>
        <row r="1553">
          <cell r="A1553">
            <v>0</v>
          </cell>
          <cell r="B1553" t="str">
            <v>511032. Suministros</v>
          </cell>
          <cell r="C1553">
            <v>0</v>
          </cell>
        </row>
        <row r="1554">
          <cell r="A1554" t="str">
            <v>511032001</v>
          </cell>
          <cell r="B1554" t="str">
            <v>511032001 ADMON - SUMINISTROS</v>
          </cell>
          <cell r="C1554">
            <v>47326191</v>
          </cell>
        </row>
        <row r="1555">
          <cell r="A1555">
            <v>0</v>
          </cell>
          <cell r="B1555" t="str">
            <v>Total Suministros</v>
          </cell>
          <cell r="C1555">
            <v>47326191</v>
          </cell>
        </row>
        <row r="1556">
          <cell r="A1556">
            <v>0</v>
          </cell>
          <cell r="B1556" t="str">
            <v>511034. Publicidad y Propaganda</v>
          </cell>
          <cell r="C1556">
            <v>0</v>
          </cell>
        </row>
        <row r="1557">
          <cell r="A1557" t="str">
            <v>511034001</v>
          </cell>
          <cell r="B1557" t="str">
            <v>511034001 ADMON - ELEMENTOS PUBLICITARIOS AYC</v>
          </cell>
          <cell r="C1557">
            <v>0</v>
          </cell>
        </row>
        <row r="1558">
          <cell r="A1558" t="str">
            <v>511034002</v>
          </cell>
          <cell r="B1558" t="str">
            <v>511034002 ADMON - PUBLICACIONES</v>
          </cell>
          <cell r="C1558">
            <v>21468215</v>
          </cell>
        </row>
        <row r="1559">
          <cell r="A1559" t="str">
            <v>511034003</v>
          </cell>
          <cell r="B1559" t="str">
            <v>511034003 ADMON - SEPARATAS-VOLANTES-AFICHES</v>
          </cell>
          <cell r="C1559">
            <v>0</v>
          </cell>
        </row>
        <row r="1560">
          <cell r="A1560" t="str">
            <v>511034004</v>
          </cell>
          <cell r="B1560" t="str">
            <v>511034004 ADMON - CATALOGOS - PLEGABLES</v>
          </cell>
          <cell r="C1560">
            <v>0</v>
          </cell>
        </row>
        <row r="1561">
          <cell r="A1561" t="str">
            <v>511034005</v>
          </cell>
          <cell r="B1561" t="str">
            <v>511034005 ADMON - PUBLICIDAD Y PRPAGANDA</v>
          </cell>
          <cell r="C1561">
            <v>13846104</v>
          </cell>
        </row>
        <row r="1562">
          <cell r="A1562" t="str">
            <v>511034011</v>
          </cell>
          <cell r="B1562" t="str">
            <v>511034011 ADMON - ELEMENTOS PUBLICITARIOS</v>
          </cell>
          <cell r="C1562">
            <v>827200</v>
          </cell>
        </row>
        <row r="1563">
          <cell r="A1563">
            <v>0</v>
          </cell>
          <cell r="B1563" t="str">
            <v>Total Publicidad y Propaganda</v>
          </cell>
          <cell r="C1563">
            <v>36141519</v>
          </cell>
        </row>
        <row r="1564">
          <cell r="A1564">
            <v>0</v>
          </cell>
          <cell r="B1564" t="str">
            <v>511036. Contribuciones y afiliaciones</v>
          </cell>
          <cell r="C1564">
            <v>0</v>
          </cell>
        </row>
        <row r="1565">
          <cell r="A1565" t="str">
            <v>511036001</v>
          </cell>
          <cell r="B1565" t="str">
            <v>511036001 ADMON - CONTRIBUCION SUPERSOLIDARIA AYC</v>
          </cell>
          <cell r="C1565">
            <v>12854592</v>
          </cell>
        </row>
        <row r="1566">
          <cell r="A1566" t="str">
            <v>511036011</v>
          </cell>
          <cell r="B1566" t="str">
            <v>511036011 ADMON - CONTRIBUCION SUPERSOLIDARIA</v>
          </cell>
          <cell r="C1566">
            <v>78625846</v>
          </cell>
        </row>
        <row r="1567">
          <cell r="A1567" t="str">
            <v>511036013</v>
          </cell>
          <cell r="B1567" t="str">
            <v>511036013 ADMON - AFILIACIONES</v>
          </cell>
          <cell r="C1567">
            <v>234000</v>
          </cell>
        </row>
        <row r="1568">
          <cell r="A1568">
            <v>0</v>
          </cell>
          <cell r="B1568" t="str">
            <v>Total Contribuciones y afiliaciones</v>
          </cell>
          <cell r="C1568">
            <v>91714438</v>
          </cell>
        </row>
        <row r="1569">
          <cell r="A1569">
            <v>0</v>
          </cell>
          <cell r="B1569" t="str">
            <v>511040. Gastos de Directivos</v>
          </cell>
          <cell r="C1569">
            <v>0</v>
          </cell>
        </row>
        <row r="1570">
          <cell r="A1570" t="str">
            <v>511040001</v>
          </cell>
          <cell r="B1570" t="str">
            <v>511040001 ADMON -CONSUMOS INTERNOS</v>
          </cell>
          <cell r="C1570">
            <v>0</v>
          </cell>
        </row>
        <row r="1571">
          <cell r="A1571" t="str">
            <v>511040002</v>
          </cell>
          <cell r="B1571" t="str">
            <v>511040002 ADMON - JUNTA DE VIGILANCIA</v>
          </cell>
          <cell r="C1571">
            <v>341000</v>
          </cell>
        </row>
        <row r="1572">
          <cell r="A1572" t="str">
            <v>511040004</v>
          </cell>
          <cell r="B1572" t="str">
            <v>511040004 ADMON - CASINO Y RESTAURANTE</v>
          </cell>
          <cell r="C1572">
            <v>220196926</v>
          </cell>
        </row>
        <row r="1573">
          <cell r="A1573">
            <v>0</v>
          </cell>
          <cell r="B1573" t="str">
            <v>Total Gastos de Directivos</v>
          </cell>
          <cell r="C1573">
            <v>220537926</v>
          </cell>
        </row>
        <row r="1574">
          <cell r="A1574">
            <v>0</v>
          </cell>
          <cell r="B1574" t="str">
            <v>511042. Gastos de comites</v>
          </cell>
          <cell r="C1574">
            <v>0</v>
          </cell>
        </row>
        <row r="1575">
          <cell r="A1575" t="str">
            <v>511042001</v>
          </cell>
          <cell r="B1575" t="str">
            <v>511042001 ADMON - GTOS DE TRANSPORTE</v>
          </cell>
          <cell r="C1575">
            <v>10223243</v>
          </cell>
        </row>
        <row r="1576">
          <cell r="A1576" t="str">
            <v>511042002</v>
          </cell>
          <cell r="B1576" t="str">
            <v>511042002 ADMON - GTOS CAFETERIA COMITES</v>
          </cell>
          <cell r="C1576">
            <v>1018350</v>
          </cell>
        </row>
        <row r="1577">
          <cell r="A1577">
            <v>0</v>
          </cell>
          <cell r="B1577" t="str">
            <v>Total Gastos de comites</v>
          </cell>
          <cell r="C1577">
            <v>11241593</v>
          </cell>
        </row>
        <row r="1578">
          <cell r="A1578">
            <v>0</v>
          </cell>
          <cell r="B1578" t="str">
            <v>511044. Reuniones y conferencias</v>
          </cell>
          <cell r="C1578">
            <v>0</v>
          </cell>
        </row>
        <row r="1579">
          <cell r="A1579" t="str">
            <v>511044002</v>
          </cell>
          <cell r="B1579" t="str">
            <v>511044002 ADMON - GTOS CONFERENCIAS-TALLER-SEMINARIOS</v>
          </cell>
          <cell r="C1579">
            <v>1272993</v>
          </cell>
        </row>
        <row r="1580">
          <cell r="A1580">
            <v>0</v>
          </cell>
          <cell r="B1580" t="str">
            <v>Total Reuniones y conferencias</v>
          </cell>
          <cell r="C1580">
            <v>1272993</v>
          </cell>
        </row>
        <row r="1581">
          <cell r="A1581">
            <v>0</v>
          </cell>
          <cell r="B1581" t="str">
            <v>511046. Gastos Legales</v>
          </cell>
          <cell r="C1581">
            <v>0</v>
          </cell>
        </row>
        <row r="1582">
          <cell r="A1582" t="str">
            <v>511046000</v>
          </cell>
          <cell r="B1582" t="str">
            <v>511046000 ADMON - GTOS LEGALES ADUANEROS</v>
          </cell>
          <cell r="C1582">
            <v>6779223</v>
          </cell>
        </row>
        <row r="1583">
          <cell r="A1583" t="str">
            <v>511046001</v>
          </cell>
          <cell r="B1583" t="str">
            <v>511046001 ADMON - GTOS JUDICIALES</v>
          </cell>
          <cell r="C1583">
            <v>6224200</v>
          </cell>
        </row>
        <row r="1584">
          <cell r="A1584" t="str">
            <v>511046002</v>
          </cell>
          <cell r="B1584" t="str">
            <v>511046002 ADMON - GTOS NOTARIALES  Y LAGALES</v>
          </cell>
          <cell r="C1584">
            <v>26178616</v>
          </cell>
        </row>
        <row r="1585">
          <cell r="A1585" t="str">
            <v>511046003</v>
          </cell>
          <cell r="B1585" t="str">
            <v>511046003 ADMON - GTOS VIATICOS ABOGADOS AYC</v>
          </cell>
          <cell r="C1585">
            <v>500000</v>
          </cell>
        </row>
        <row r="1586">
          <cell r="A1586">
            <v>0</v>
          </cell>
          <cell r="B1586" t="str">
            <v>Total Gastos Legales</v>
          </cell>
          <cell r="C1586">
            <v>39682039</v>
          </cell>
        </row>
        <row r="1587">
          <cell r="A1587">
            <v>0</v>
          </cell>
          <cell r="B1587" t="str">
            <v>511050. Gastos de representacion.</v>
          </cell>
          <cell r="C1587">
            <v>0</v>
          </cell>
        </row>
        <row r="1588">
          <cell r="A1588" t="str">
            <v>511050001</v>
          </cell>
          <cell r="B1588" t="str">
            <v>511050001 ADMON - GTOS REPRESENTACION</v>
          </cell>
          <cell r="C1588">
            <v>365060</v>
          </cell>
        </row>
        <row r="1589">
          <cell r="A1589">
            <v>0</v>
          </cell>
          <cell r="B1589" t="str">
            <v>Total Gastos de representacion.</v>
          </cell>
          <cell r="C1589">
            <v>365060</v>
          </cell>
        </row>
        <row r="1590">
          <cell r="A1590">
            <v>0</v>
          </cell>
          <cell r="B1590" t="str">
            <v>511052. Gastos de Viaje</v>
          </cell>
          <cell r="C1590">
            <v>0</v>
          </cell>
        </row>
        <row r="1591">
          <cell r="A1591" t="str">
            <v>511052001</v>
          </cell>
          <cell r="B1591" t="str">
            <v>511052001 ADMON - ALOJAMIENTO Y MANUTENCION</v>
          </cell>
          <cell r="C1591">
            <v>158650949</v>
          </cell>
        </row>
        <row r="1592">
          <cell r="A1592" t="str">
            <v>511052002</v>
          </cell>
          <cell r="B1592" t="str">
            <v>511052002 ADMON - PASAJES AEREOS</v>
          </cell>
          <cell r="C1592">
            <v>122753816</v>
          </cell>
        </row>
        <row r="1593">
          <cell r="A1593" t="str">
            <v>511052003</v>
          </cell>
          <cell r="B1593" t="str">
            <v>511052003 ADMON - PASAJES TERRESTRES</v>
          </cell>
          <cell r="C1593">
            <v>10664763</v>
          </cell>
        </row>
        <row r="1594">
          <cell r="A1594" t="str">
            <v>511052004</v>
          </cell>
          <cell r="B1594" t="str">
            <v>511052004 ADMON - OTROS GTOS DE VIAJE</v>
          </cell>
          <cell r="C1594">
            <v>25990685</v>
          </cell>
        </row>
        <row r="1595">
          <cell r="A1595">
            <v>0</v>
          </cell>
          <cell r="B1595" t="str">
            <v>Total Gastos de Viaje</v>
          </cell>
          <cell r="C1595">
            <v>318060213</v>
          </cell>
        </row>
        <row r="1596">
          <cell r="A1596">
            <v>0</v>
          </cell>
          <cell r="B1596" t="str">
            <v>511054. Servicios temporales</v>
          </cell>
          <cell r="C1596">
            <v>0</v>
          </cell>
        </row>
        <row r="1597">
          <cell r="A1597" t="str">
            <v>511054001</v>
          </cell>
          <cell r="B1597" t="str">
            <v>511054001 ADMON - SERVICIOS TEMPORALES</v>
          </cell>
          <cell r="C1597">
            <v>848019681</v>
          </cell>
        </row>
        <row r="1598">
          <cell r="A1598" t="str">
            <v>511054002</v>
          </cell>
          <cell r="B1598" t="str">
            <v>511054002 ADMON - SERVICIOS DE LAVANDERIA</v>
          </cell>
          <cell r="C1598">
            <v>401000</v>
          </cell>
        </row>
        <row r="1599">
          <cell r="A1599">
            <v>0</v>
          </cell>
          <cell r="B1599" t="str">
            <v>Total Servicios temporales</v>
          </cell>
          <cell r="C1599">
            <v>848420681</v>
          </cell>
        </row>
        <row r="1600">
          <cell r="A1600">
            <v>0</v>
          </cell>
          <cell r="B1600" t="str">
            <v>511056. Vigilancia privada</v>
          </cell>
          <cell r="C1600">
            <v>0</v>
          </cell>
        </row>
        <row r="1601">
          <cell r="A1601" t="str">
            <v>511056001</v>
          </cell>
          <cell r="B1601" t="str">
            <v>511056001 ADMON - VIGILANCIA PRIVADA</v>
          </cell>
          <cell r="C1601">
            <v>195381581</v>
          </cell>
        </row>
        <row r="1602">
          <cell r="A1602" t="str">
            <v>511056002</v>
          </cell>
          <cell r="B1602" t="str">
            <v>511056002 ADMON - MONITOREO</v>
          </cell>
          <cell r="C1602">
            <v>10218221</v>
          </cell>
        </row>
        <row r="1603">
          <cell r="A1603">
            <v>0</v>
          </cell>
          <cell r="B1603" t="str">
            <v>Total Vigilancia privada</v>
          </cell>
          <cell r="C1603">
            <v>205599802</v>
          </cell>
        </row>
        <row r="1604">
          <cell r="A1604">
            <v>0</v>
          </cell>
          <cell r="B1604" t="str">
            <v>511060. Cuotas de Sostenimiento</v>
          </cell>
          <cell r="C1604">
            <v>0</v>
          </cell>
        </row>
        <row r="1605">
          <cell r="A1605" t="str">
            <v>511060001</v>
          </cell>
          <cell r="B1605" t="str">
            <v>511060001 ADMON - CUOTA SOSTENIMIENTO</v>
          </cell>
          <cell r="C1605">
            <v>25760600</v>
          </cell>
        </row>
        <row r="1606">
          <cell r="A1606">
            <v>0</v>
          </cell>
          <cell r="B1606" t="str">
            <v>Total Cuotas de Sostenimiento</v>
          </cell>
          <cell r="C1606">
            <v>25760600</v>
          </cell>
        </row>
        <row r="1607">
          <cell r="A1607">
            <v>0</v>
          </cell>
          <cell r="B1607" t="str">
            <v>511062. Suscripciones</v>
          </cell>
          <cell r="C1607">
            <v>0</v>
          </cell>
        </row>
        <row r="1608">
          <cell r="A1608" t="str">
            <v>511062001</v>
          </cell>
          <cell r="B1608" t="str">
            <v>511062001 ADMON - LIBROS-SUSCRIPCIONES-REVISTAS</v>
          </cell>
          <cell r="C1608">
            <v>13002144</v>
          </cell>
        </row>
        <row r="1609">
          <cell r="A1609" t="str">
            <v>511062002</v>
          </cell>
          <cell r="B1609" t="str">
            <v>511062002 ADMON - OTRAS CUOTAS</v>
          </cell>
          <cell r="C1609">
            <v>1</v>
          </cell>
        </row>
        <row r="1610">
          <cell r="A1610">
            <v>0</v>
          </cell>
          <cell r="B1610" t="str">
            <v>Total Suscripciones</v>
          </cell>
          <cell r="C1610">
            <v>13002145</v>
          </cell>
        </row>
        <row r="1611">
          <cell r="A1611">
            <v>0</v>
          </cell>
          <cell r="B1611" t="str">
            <v>511064. Auxilios y donaciones</v>
          </cell>
          <cell r="C1611">
            <v>0</v>
          </cell>
        </row>
        <row r="1612">
          <cell r="A1612" t="str">
            <v>511064001</v>
          </cell>
          <cell r="B1612" t="str">
            <v>511064001 ADMON - AUXILIOS Y DONACIONES</v>
          </cell>
          <cell r="C1612">
            <v>39000000</v>
          </cell>
        </row>
        <row r="1613">
          <cell r="A1613">
            <v>0</v>
          </cell>
          <cell r="B1613" t="str">
            <v>Total Auxilios y donaciones</v>
          </cell>
          <cell r="C1613">
            <v>39000000</v>
          </cell>
        </row>
        <row r="1614">
          <cell r="A1614">
            <v>0</v>
          </cell>
          <cell r="B1614" t="str">
            <v>511066. Adecuacion E instalacion</v>
          </cell>
          <cell r="C1614">
            <v>0</v>
          </cell>
        </row>
        <row r="1615">
          <cell r="A1615" t="str">
            <v>511066011</v>
          </cell>
          <cell r="B1615" t="str">
            <v>511066011 ADMON - ADECUACION DE OFICINAS</v>
          </cell>
          <cell r="C1615">
            <v>23533468</v>
          </cell>
        </row>
        <row r="1616">
          <cell r="A1616" t="str">
            <v>511066012</v>
          </cell>
          <cell r="B1616" t="str">
            <v>511066012 ADMON - INSTALACIONES ELECTRICAS</v>
          </cell>
          <cell r="C1616">
            <v>32850</v>
          </cell>
        </row>
        <row r="1617">
          <cell r="A1617">
            <v>0</v>
          </cell>
          <cell r="B1617" t="str">
            <v>Total Adecuacion E instalacion</v>
          </cell>
          <cell r="C1617">
            <v>23566318</v>
          </cell>
        </row>
        <row r="1618">
          <cell r="A1618">
            <v>0</v>
          </cell>
          <cell r="B1618" t="str">
            <v>511070. Gastos de Fondo de educacion.</v>
          </cell>
          <cell r="C1618">
            <v>0</v>
          </cell>
        </row>
        <row r="1619">
          <cell r="A1619" t="str">
            <v>511070001</v>
          </cell>
          <cell r="B1619" t="str">
            <v>511070001 ADMON - FONDO DE EDUCACION</v>
          </cell>
          <cell r="C1619">
            <v>13791146</v>
          </cell>
        </row>
        <row r="1620">
          <cell r="A1620">
            <v>0</v>
          </cell>
          <cell r="B1620" t="str">
            <v>Total Gastos de Fondo de educacion.</v>
          </cell>
          <cell r="C1620">
            <v>13791146</v>
          </cell>
        </row>
        <row r="1621">
          <cell r="A1621">
            <v>0</v>
          </cell>
          <cell r="B1621" t="str">
            <v>511072. Gastos de Fondo de solidaridad</v>
          </cell>
          <cell r="C1621">
            <v>0</v>
          </cell>
        </row>
        <row r="1622">
          <cell r="A1622" t="str">
            <v>511072001</v>
          </cell>
          <cell r="B1622" t="str">
            <v>511072001 ADMON - FONDO SOLIDARIDAD</v>
          </cell>
          <cell r="C1622">
            <v>1822661</v>
          </cell>
        </row>
        <row r="1623">
          <cell r="A1623">
            <v>0</v>
          </cell>
          <cell r="B1623" t="str">
            <v>Total Gastos de Fondo de solidaridad</v>
          </cell>
          <cell r="C1623">
            <v>1822661</v>
          </cell>
        </row>
        <row r="1624">
          <cell r="A1624">
            <v>0</v>
          </cell>
          <cell r="B1624" t="str">
            <v>511080. Gastos otros fondos</v>
          </cell>
          <cell r="C1624">
            <v>0</v>
          </cell>
        </row>
        <row r="1625">
          <cell r="A1625" t="str">
            <v>511080001</v>
          </cell>
          <cell r="B1625" t="str">
            <v>511080001 ADMON - FOND.BIENESTAR RECREAC.DEPORT.</v>
          </cell>
          <cell r="C1625">
            <v>37920798</v>
          </cell>
        </row>
        <row r="1626">
          <cell r="A1626">
            <v>0</v>
          </cell>
          <cell r="B1626" t="str">
            <v>Total Gastos otros fondos</v>
          </cell>
          <cell r="C1626">
            <v>37920798</v>
          </cell>
        </row>
        <row r="1627">
          <cell r="A1627">
            <v>0</v>
          </cell>
          <cell r="B1627" t="str">
            <v>511095. Gastos Varios</v>
          </cell>
          <cell r="C1627">
            <v>0</v>
          </cell>
        </row>
        <row r="1628">
          <cell r="A1628" t="str">
            <v>511095001</v>
          </cell>
          <cell r="B1628" t="str">
            <v>511095001 ADMON - SOFTWARE - LICENCIAS</v>
          </cell>
          <cell r="C1628">
            <v>6035254</v>
          </cell>
        </row>
        <row r="1629">
          <cell r="A1629" t="str">
            <v>511095002</v>
          </cell>
          <cell r="B1629" t="str">
            <v>511095002 ADMON - TAXIS Y BUSES  AYC</v>
          </cell>
          <cell r="C1629">
            <v>0</v>
          </cell>
        </row>
        <row r="1630">
          <cell r="A1630" t="str">
            <v>511095009</v>
          </cell>
          <cell r="B1630" t="str">
            <v>511095009 ADMON - COMUNICACION ELECTRONICA DATOS AYC</v>
          </cell>
          <cell r="C1630">
            <v>6760632</v>
          </cell>
        </row>
        <row r="1631">
          <cell r="A1631" t="str">
            <v>511095011</v>
          </cell>
          <cell r="B1631" t="str">
            <v>511095011 ADMON - BEEPER</v>
          </cell>
          <cell r="C1631">
            <v>1195256</v>
          </cell>
        </row>
        <row r="1632">
          <cell r="A1632" t="str">
            <v>511095012</v>
          </cell>
          <cell r="B1632" t="str">
            <v>511095012 ADMON - TAXIS Y BUSES</v>
          </cell>
          <cell r="C1632">
            <v>150758807</v>
          </cell>
        </row>
        <row r="1633">
          <cell r="A1633" t="str">
            <v>511095013</v>
          </cell>
          <cell r="B1633" t="str">
            <v>511095013 ADMON - COMBUSTIBLES Y LUBRICANTES</v>
          </cell>
          <cell r="C1633">
            <v>4654104</v>
          </cell>
        </row>
        <row r="1634">
          <cell r="A1634" t="str">
            <v>511095014</v>
          </cell>
          <cell r="B1634" t="str">
            <v>511095014 ADMON - PARQUEADEROS</v>
          </cell>
          <cell r="C1634">
            <v>6866643</v>
          </cell>
        </row>
        <row r="1635">
          <cell r="A1635" t="str">
            <v>511095015</v>
          </cell>
          <cell r="B1635" t="str">
            <v>511095015 ADMON - TIMBRES Y REGISTROS</v>
          </cell>
          <cell r="C1635">
            <v>175560</v>
          </cell>
        </row>
        <row r="1636">
          <cell r="A1636" t="str">
            <v>511095016</v>
          </cell>
          <cell r="B1636" t="str">
            <v>511095016 ADMON - ATENCION ASOCIADOS</v>
          </cell>
          <cell r="C1636">
            <v>26421794</v>
          </cell>
        </row>
        <row r="1637">
          <cell r="A1637" t="str">
            <v>511095017</v>
          </cell>
          <cell r="B1637" t="str">
            <v>511095017 ADMON - SERVICIO DE INTERNET</v>
          </cell>
          <cell r="C1637">
            <v>22331790</v>
          </cell>
        </row>
        <row r="1638">
          <cell r="A1638" t="str">
            <v>511095018</v>
          </cell>
          <cell r="B1638" t="str">
            <v>511095018 ADMON - MUSICA AMBIENTAL</v>
          </cell>
          <cell r="C1638">
            <v>1124181</v>
          </cell>
        </row>
        <row r="1639">
          <cell r="A1639" t="str">
            <v>511095019</v>
          </cell>
          <cell r="B1639" t="str">
            <v>511095019 ADMON - COMUNICACION ELECTRONICA DATOS</v>
          </cell>
          <cell r="C1639">
            <v>1384431</v>
          </cell>
        </row>
        <row r="1640">
          <cell r="A1640" t="str">
            <v>511095020</v>
          </cell>
          <cell r="B1640" t="str">
            <v>511095020 ADMON - CAPACITACION ASOCIADOS</v>
          </cell>
          <cell r="C1640">
            <v>21302863</v>
          </cell>
        </row>
        <row r="1641">
          <cell r="A1641" t="str">
            <v>511095021</v>
          </cell>
          <cell r="B1641" t="str">
            <v>511095021 ADMON - SERVICIO SATELITAL</v>
          </cell>
          <cell r="C1641">
            <v>73216500</v>
          </cell>
        </row>
        <row r="1642">
          <cell r="A1642" t="str">
            <v>511095022</v>
          </cell>
          <cell r="B1642" t="str">
            <v>511095022 ADMON - SERVICIOS ORNAMENTALES</v>
          </cell>
          <cell r="C1642">
            <v>20000</v>
          </cell>
        </row>
        <row r="1643">
          <cell r="A1643" t="str">
            <v>511095026</v>
          </cell>
          <cell r="B1643" t="str">
            <v>511095026 ADMON - LAVANDERIA</v>
          </cell>
          <cell r="C1643">
            <v>1544380</v>
          </cell>
        </row>
        <row r="1644">
          <cell r="A1644" t="str">
            <v>511095090</v>
          </cell>
          <cell r="B1644" t="str">
            <v>511095090 ADMON - OTROS SERVICIOS</v>
          </cell>
          <cell r="C1644">
            <v>18160007</v>
          </cell>
        </row>
        <row r="1645">
          <cell r="A1645" t="str">
            <v>511095099</v>
          </cell>
          <cell r="B1645" t="str">
            <v>511095099 ADMON - OTROS GASTOS GENERALES DE ADMON</v>
          </cell>
          <cell r="C1645">
            <v>157378319</v>
          </cell>
        </row>
        <row r="1646">
          <cell r="A1646" t="str">
            <v>511095199</v>
          </cell>
          <cell r="B1646" t="str">
            <v>511095199 ADMON -  GASTOS DE PARTICIPACION DE AYC</v>
          </cell>
          <cell r="C1646">
            <v>0</v>
          </cell>
        </row>
        <row r="1647">
          <cell r="A1647">
            <v>0</v>
          </cell>
          <cell r="B1647" t="str">
            <v>Total Gastos Varios</v>
          </cell>
          <cell r="C1647">
            <v>499330521</v>
          </cell>
        </row>
        <row r="1648">
          <cell r="A1648">
            <v>0</v>
          </cell>
          <cell r="B1648" t="str">
            <v>Total 5110 Gastos generales</v>
          </cell>
          <cell r="C1648">
            <v>4789084142</v>
          </cell>
        </row>
        <row r="1649">
          <cell r="A1649">
            <v>0</v>
          </cell>
          <cell r="B1649" t="str">
            <v>5115. Provisiones</v>
          </cell>
          <cell r="C1649">
            <v>0</v>
          </cell>
        </row>
        <row r="1650">
          <cell r="A1650">
            <v>0</v>
          </cell>
          <cell r="B1650" t="str">
            <v>511510. Creditos Comerciales</v>
          </cell>
          <cell r="C1650">
            <v>0</v>
          </cell>
        </row>
        <row r="1651">
          <cell r="A1651" t="str">
            <v>511510001</v>
          </cell>
          <cell r="B1651" t="str">
            <v>511510001 ADMON - PROVISION CREDITOS DE CARTERA</v>
          </cell>
          <cell r="C1651">
            <v>10002019</v>
          </cell>
        </row>
        <row r="1652">
          <cell r="A1652">
            <v>0</v>
          </cell>
          <cell r="B1652" t="str">
            <v>Total Creditos Comerciales</v>
          </cell>
          <cell r="C1652">
            <v>10002019</v>
          </cell>
        </row>
        <row r="1653">
          <cell r="A1653">
            <v>0</v>
          </cell>
          <cell r="B1653" t="str">
            <v>511515. Creditos de Consumo</v>
          </cell>
          <cell r="C1653">
            <v>0</v>
          </cell>
        </row>
        <row r="1654">
          <cell r="A1654" t="str">
            <v>511515001</v>
          </cell>
          <cell r="B1654" t="str">
            <v>511515001 ADMON - PROVISION CREDITOS DE CONSUMO AYC</v>
          </cell>
          <cell r="C1654">
            <v>10475412</v>
          </cell>
        </row>
        <row r="1655">
          <cell r="A1655">
            <v>0</v>
          </cell>
          <cell r="B1655" t="str">
            <v>Total Creditos de Consumo</v>
          </cell>
          <cell r="C1655">
            <v>10475412</v>
          </cell>
        </row>
        <row r="1656">
          <cell r="A1656">
            <v>0</v>
          </cell>
          <cell r="B1656" t="str">
            <v>511524. Provision general de cartera</v>
          </cell>
          <cell r="C1656">
            <v>0</v>
          </cell>
        </row>
        <row r="1657">
          <cell r="A1657" t="str">
            <v>511524001</v>
          </cell>
          <cell r="B1657" t="str">
            <v>511524001 ADMON - PROVISION GENERAL DE CARTERA AYC</v>
          </cell>
          <cell r="C1657">
            <v>56281035</v>
          </cell>
        </row>
        <row r="1658">
          <cell r="A1658">
            <v>0</v>
          </cell>
          <cell r="B1658" t="str">
            <v>Total Provision general de cartera</v>
          </cell>
          <cell r="C1658">
            <v>56281035</v>
          </cell>
        </row>
        <row r="1659">
          <cell r="A1659">
            <v>0</v>
          </cell>
          <cell r="B1659" t="str">
            <v>511525. Cartera Por venta bienes</v>
          </cell>
          <cell r="C1659">
            <v>0</v>
          </cell>
        </row>
        <row r="1660">
          <cell r="A1660" t="str">
            <v>511525001</v>
          </cell>
          <cell r="B1660" t="str">
            <v>511525001 ADMON - PROVISION CART.POR VTA DE BIENES</v>
          </cell>
          <cell r="C1660">
            <v>16935605</v>
          </cell>
        </row>
        <row r="1661">
          <cell r="A1661">
            <v>0</v>
          </cell>
          <cell r="B1661" t="str">
            <v>Total Cartera Por venta bienes</v>
          </cell>
          <cell r="C1661">
            <v>16935605</v>
          </cell>
        </row>
        <row r="1662">
          <cell r="A1662">
            <v>0</v>
          </cell>
          <cell r="B1662" t="str">
            <v>511530. Cuentas Por cobrar</v>
          </cell>
          <cell r="C1662">
            <v>0</v>
          </cell>
        </row>
        <row r="1663">
          <cell r="A1663" t="str">
            <v>511530001</v>
          </cell>
          <cell r="B1663" t="str">
            <v>511530001 ADMON - PROVISION CUENTAS POR COBRAR AYC</v>
          </cell>
          <cell r="C1663">
            <v>972798</v>
          </cell>
        </row>
        <row r="1664">
          <cell r="A1664">
            <v>0</v>
          </cell>
          <cell r="B1664" t="str">
            <v>Total Cuentas Por cobrar</v>
          </cell>
          <cell r="C1664">
            <v>972798</v>
          </cell>
        </row>
        <row r="1665">
          <cell r="A1665">
            <v>0</v>
          </cell>
          <cell r="B1665" t="str">
            <v>511535. Inventarios</v>
          </cell>
          <cell r="C1665">
            <v>0</v>
          </cell>
        </row>
        <row r="1666">
          <cell r="A1666" t="str">
            <v>511535002</v>
          </cell>
          <cell r="B1666" t="str">
            <v>511535002 ADMON - PROVISION PARA INVENTARIOS PARA DESGUASE</v>
          </cell>
          <cell r="C1666">
            <v>11500000</v>
          </cell>
        </row>
        <row r="1667">
          <cell r="A1667">
            <v>0</v>
          </cell>
          <cell r="B1667" t="str">
            <v>Total Inventarios</v>
          </cell>
          <cell r="C1667">
            <v>11500000</v>
          </cell>
        </row>
        <row r="1668">
          <cell r="A1668">
            <v>0</v>
          </cell>
          <cell r="B1668" t="str">
            <v>Total 5115 Provisiones</v>
          </cell>
          <cell r="C1668">
            <v>106166869</v>
          </cell>
        </row>
        <row r="1669">
          <cell r="A1669">
            <v>0</v>
          </cell>
          <cell r="B1669" t="str">
            <v>5120. Amortizacion y agotamiento</v>
          </cell>
          <cell r="C1669">
            <v>0</v>
          </cell>
        </row>
        <row r="1670">
          <cell r="A1670">
            <v>0</v>
          </cell>
          <cell r="B1670" t="str">
            <v>512010. Cargos Diferidos</v>
          </cell>
          <cell r="C1670">
            <v>0</v>
          </cell>
        </row>
        <row r="1671">
          <cell r="A1671" t="str">
            <v>512010004</v>
          </cell>
          <cell r="B1671" t="str">
            <v>512010004 ADMON - DIFER.PROGR. PARA COMPUTADOR</v>
          </cell>
          <cell r="C1671">
            <v>850684000</v>
          </cell>
        </row>
        <row r="1672">
          <cell r="A1672" t="str">
            <v>512010008</v>
          </cell>
          <cell r="B1672" t="str">
            <v>512010008 ADMON - MEJORA PROPIED.TOMADA ARRIENDO</v>
          </cell>
          <cell r="C1672">
            <v>0</v>
          </cell>
        </row>
        <row r="1673">
          <cell r="A1673">
            <v>0</v>
          </cell>
          <cell r="B1673" t="str">
            <v>Total Cargos Diferidos</v>
          </cell>
          <cell r="C1673">
            <v>850684000</v>
          </cell>
        </row>
        <row r="1674">
          <cell r="A1674">
            <v>0</v>
          </cell>
          <cell r="B1674" t="str">
            <v>512095. Otras</v>
          </cell>
          <cell r="C1674">
            <v>0</v>
          </cell>
        </row>
        <row r="1675">
          <cell r="A1675" t="str">
            <v>512095000</v>
          </cell>
          <cell r="B1675" t="str">
            <v>512095000 ADMON - AMORT. MUEBLES Y ENSERES COMODATO</v>
          </cell>
          <cell r="C1675">
            <v>4382454</v>
          </cell>
        </row>
        <row r="1676">
          <cell r="A1676" t="str">
            <v>512095010</v>
          </cell>
          <cell r="B1676" t="str">
            <v>512095010 ADMON - AMORT. EQ. COMPUTO COMODATO</v>
          </cell>
          <cell r="C1676">
            <v>344520</v>
          </cell>
        </row>
        <row r="1677">
          <cell r="A1677">
            <v>0</v>
          </cell>
          <cell r="B1677" t="str">
            <v>Total Otras</v>
          </cell>
          <cell r="C1677">
            <v>4726974</v>
          </cell>
        </row>
        <row r="1678">
          <cell r="A1678">
            <v>0</v>
          </cell>
          <cell r="B1678" t="str">
            <v>Total 5120 Amortizacion y agotamiento</v>
          </cell>
          <cell r="C1678">
            <v>855410974</v>
          </cell>
        </row>
        <row r="1679">
          <cell r="A1679">
            <v>0</v>
          </cell>
          <cell r="B1679" t="str">
            <v>5125. Depreciaciones</v>
          </cell>
          <cell r="C1679">
            <v>0</v>
          </cell>
        </row>
        <row r="1680">
          <cell r="A1680">
            <v>0</v>
          </cell>
          <cell r="B1680" t="str">
            <v>512515. Edificaciones</v>
          </cell>
          <cell r="C1680">
            <v>0</v>
          </cell>
        </row>
        <row r="1681">
          <cell r="A1681" t="str">
            <v>512515001</v>
          </cell>
          <cell r="B1681" t="str">
            <v>512515001 ADMON - DEPRECIACION EDIFICIOS BOGOTA</v>
          </cell>
          <cell r="C1681">
            <v>175214391</v>
          </cell>
        </row>
        <row r="1682">
          <cell r="A1682">
            <v>0</v>
          </cell>
          <cell r="B1682" t="str">
            <v>Total Edificaciones</v>
          </cell>
          <cell r="C1682">
            <v>175214391</v>
          </cell>
        </row>
        <row r="1683">
          <cell r="A1683">
            <v>0</v>
          </cell>
          <cell r="B1683" t="str">
            <v>512520. Muebles y equipo de Oficina</v>
          </cell>
          <cell r="C1683">
            <v>0</v>
          </cell>
        </row>
        <row r="1684">
          <cell r="A1684" t="str">
            <v>512520001</v>
          </cell>
          <cell r="B1684" t="str">
            <v>512520001 ADMON - DEPRECIACION EQUIPO.DE OFICINA</v>
          </cell>
          <cell r="C1684">
            <v>14462723</v>
          </cell>
        </row>
        <row r="1685">
          <cell r="A1685" t="str">
            <v>512520002</v>
          </cell>
          <cell r="B1685" t="str">
            <v>512520002 ADMON - DEPRE.EQUIPO DE OFICINA 100% ANO</v>
          </cell>
          <cell r="C1685">
            <v>57805</v>
          </cell>
        </row>
        <row r="1686">
          <cell r="A1686" t="str">
            <v>512520003</v>
          </cell>
          <cell r="B1686" t="str">
            <v>512520003 ADMON - DEPRECIACION  MUEBLES</v>
          </cell>
          <cell r="C1686">
            <v>38430508</v>
          </cell>
        </row>
        <row r="1687">
          <cell r="A1687" t="str">
            <v>512520004</v>
          </cell>
          <cell r="B1687" t="str">
            <v>512520004 ADMON - DEPRE.MUEBLES.100% MISMO ANO</v>
          </cell>
          <cell r="C1687">
            <v>375483</v>
          </cell>
        </row>
        <row r="1688">
          <cell r="A1688">
            <v>0</v>
          </cell>
          <cell r="B1688" t="str">
            <v>Total Muebles y equipo de Oficina</v>
          </cell>
          <cell r="C1688">
            <v>53326519</v>
          </cell>
        </row>
        <row r="1689">
          <cell r="A1689">
            <v>0</v>
          </cell>
          <cell r="B1689" t="str">
            <v>512525. Equipo de computo y Comunicaciones</v>
          </cell>
          <cell r="C1689">
            <v>0</v>
          </cell>
        </row>
        <row r="1690">
          <cell r="A1690" t="str">
            <v>512525001</v>
          </cell>
          <cell r="B1690" t="str">
            <v>512525001 ADMON - DEPRE. EQUIPO DE COMPUTO AYC</v>
          </cell>
          <cell r="C1690">
            <v>4744132</v>
          </cell>
        </row>
        <row r="1691">
          <cell r="A1691" t="str">
            <v>512525011</v>
          </cell>
          <cell r="B1691" t="str">
            <v>512525011 ADMON - DEPRE. EQUIPO DE COMPUTO</v>
          </cell>
          <cell r="C1691">
            <v>383467371</v>
          </cell>
        </row>
        <row r="1692">
          <cell r="A1692" t="str">
            <v>512525013</v>
          </cell>
          <cell r="B1692" t="str">
            <v>512525013 ADMON - DEPRE. EQUIPO COMUNICACION</v>
          </cell>
          <cell r="C1692">
            <v>45157088</v>
          </cell>
        </row>
        <row r="1693">
          <cell r="A1693" t="str">
            <v>512525014</v>
          </cell>
          <cell r="B1693" t="str">
            <v>512525014 ADMON - DEPRE. LINEAS TELEFONICAS</v>
          </cell>
          <cell r="C1693">
            <v>65114</v>
          </cell>
        </row>
        <row r="1694">
          <cell r="A1694">
            <v>0</v>
          </cell>
          <cell r="B1694" t="str">
            <v>Total Equipo de computo y Comunicaciones</v>
          </cell>
          <cell r="C1694">
            <v>433433705</v>
          </cell>
        </row>
        <row r="1695">
          <cell r="A1695">
            <v>0</v>
          </cell>
          <cell r="B1695" t="str">
            <v>512532.  Envases y Empaques</v>
          </cell>
          <cell r="C1695">
            <v>0</v>
          </cell>
        </row>
        <row r="1696">
          <cell r="A1696" t="str">
            <v>512532002</v>
          </cell>
          <cell r="B1696" t="str">
            <v>512532002 ADMON - DEPRE. ENVASES Y EMPAQUES (CANASTAS)</v>
          </cell>
          <cell r="C1696">
            <v>82985173</v>
          </cell>
        </row>
        <row r="1697">
          <cell r="A1697">
            <v>0</v>
          </cell>
          <cell r="B1697" t="str">
            <v>Total  Envases y Empaques</v>
          </cell>
          <cell r="C1697">
            <v>82985173</v>
          </cell>
        </row>
        <row r="1698">
          <cell r="A1698">
            <v>0</v>
          </cell>
          <cell r="B1698" t="str">
            <v>512545. Maquinaria Y equipo</v>
          </cell>
          <cell r="C1698">
            <v>0</v>
          </cell>
        </row>
        <row r="1699">
          <cell r="A1699" t="str">
            <v>512545001</v>
          </cell>
          <cell r="B1699" t="str">
            <v>512545001 ADMON - DEPRE.EQUIPO</v>
          </cell>
          <cell r="C1699">
            <v>23691473</v>
          </cell>
        </row>
        <row r="1700">
          <cell r="A1700" t="str">
            <v>512545006</v>
          </cell>
          <cell r="B1700" t="str">
            <v>512545006 ADMON - DEPRE. MAQUINARIA</v>
          </cell>
          <cell r="C1700">
            <v>172742219</v>
          </cell>
        </row>
        <row r="1701">
          <cell r="A1701">
            <v>0</v>
          </cell>
          <cell r="B1701" t="str">
            <v>Total Maquinaria Y equipo</v>
          </cell>
          <cell r="C1701">
            <v>196433692</v>
          </cell>
        </row>
        <row r="1702">
          <cell r="A1702">
            <v>0</v>
          </cell>
          <cell r="B1702" t="str">
            <v>Total 5125 Depreciaciones</v>
          </cell>
          <cell r="C1702">
            <v>941393480</v>
          </cell>
        </row>
        <row r="1703">
          <cell r="A1703">
            <v>0</v>
          </cell>
          <cell r="B1703" t="str">
            <v>5140. Gastos Financieros</v>
          </cell>
          <cell r="C1703">
            <v>0</v>
          </cell>
        </row>
        <row r="1704">
          <cell r="A1704">
            <v>0</v>
          </cell>
          <cell r="B1704" t="str">
            <v>514005. Gastos Bancarios</v>
          </cell>
          <cell r="C1704">
            <v>0</v>
          </cell>
        </row>
        <row r="1705">
          <cell r="A1705" t="str">
            <v>514005001</v>
          </cell>
          <cell r="B1705" t="str">
            <v>514005001 ADMON - INT.,CHEQUERAS,SOBGIROS</v>
          </cell>
          <cell r="C1705">
            <v>364815</v>
          </cell>
        </row>
        <row r="1706">
          <cell r="A1706" t="str">
            <v>514005006</v>
          </cell>
          <cell r="B1706" t="str">
            <v>514005006 ADMON - INT.,CHEQUERAS,SOBGIROS AYC</v>
          </cell>
          <cell r="C1706">
            <v>4042801</v>
          </cell>
        </row>
        <row r="1707">
          <cell r="A1707">
            <v>0</v>
          </cell>
          <cell r="B1707" t="str">
            <v>Total Gastos Bancarios</v>
          </cell>
          <cell r="C1707">
            <v>4407616</v>
          </cell>
        </row>
        <row r="1708">
          <cell r="A1708">
            <v>0</v>
          </cell>
          <cell r="B1708" t="str">
            <v>514015. Comisiones</v>
          </cell>
          <cell r="C1708">
            <v>0</v>
          </cell>
        </row>
        <row r="1709">
          <cell r="A1709" t="str">
            <v>514015001</v>
          </cell>
          <cell r="B1709" t="str">
            <v>514015001 ADMON - COMISIONES,PORTES Y OTROS GASTOS BANCARIOS</v>
          </cell>
          <cell r="C1709">
            <v>233761638</v>
          </cell>
        </row>
        <row r="1710">
          <cell r="A1710" t="str">
            <v>514015006</v>
          </cell>
          <cell r="B1710" t="str">
            <v>514015006 ADMON - COMISIONES AYC</v>
          </cell>
          <cell r="C1710">
            <v>55769542</v>
          </cell>
        </row>
        <row r="1711">
          <cell r="A1711">
            <v>0</v>
          </cell>
          <cell r="B1711" t="str">
            <v>Total Comisiones</v>
          </cell>
          <cell r="C1711">
            <v>289531180</v>
          </cell>
        </row>
        <row r="1712">
          <cell r="A1712">
            <v>0</v>
          </cell>
          <cell r="B1712" t="str">
            <v>514025. Diferencia en cambio</v>
          </cell>
          <cell r="C1712">
            <v>0</v>
          </cell>
        </row>
        <row r="1713">
          <cell r="A1713" t="str">
            <v>514025001</v>
          </cell>
          <cell r="B1713" t="str">
            <v>514025001 ADMON - DIFERENCIA EN CAMBIO</v>
          </cell>
          <cell r="C1713">
            <v>0</v>
          </cell>
        </row>
        <row r="1714">
          <cell r="A1714" t="str">
            <v>514025002</v>
          </cell>
          <cell r="B1714" t="str">
            <v>514025002 ADMON - DIFERENCIA EN CAMBIO PARA BANCOS</v>
          </cell>
          <cell r="C1714">
            <v>0</v>
          </cell>
        </row>
        <row r="1715">
          <cell r="A1715">
            <v>0</v>
          </cell>
          <cell r="B1715" t="str">
            <v>Diferencia en cambio</v>
          </cell>
          <cell r="C1715">
            <v>0</v>
          </cell>
        </row>
        <row r="1716">
          <cell r="A1716" t="str">
            <v>514052001</v>
          </cell>
          <cell r="B1716" t="str">
            <v>514052001 ADMON - PERDIDA EN FONDO DE INVERSION A Y C</v>
          </cell>
          <cell r="C1716">
            <v>1456139</v>
          </cell>
        </row>
        <row r="1717">
          <cell r="A1717">
            <v>0</v>
          </cell>
          <cell r="B1717">
            <v>0</v>
          </cell>
          <cell r="C1717">
            <v>1456139</v>
          </cell>
        </row>
        <row r="1718">
          <cell r="A1718">
            <v>0</v>
          </cell>
          <cell r="B1718">
            <v>0</v>
          </cell>
          <cell r="C1718">
            <v>1456139</v>
          </cell>
        </row>
        <row r="1719">
          <cell r="A1719">
            <v>0</v>
          </cell>
          <cell r="B1719" t="str">
            <v>514095. Otros</v>
          </cell>
          <cell r="C1719">
            <v>0</v>
          </cell>
        </row>
        <row r="1720">
          <cell r="A1720" t="str">
            <v>514095001</v>
          </cell>
          <cell r="B1720" t="str">
            <v>514095001 ADMON - DTO CONCED.A ASOC. POR INGRESO</v>
          </cell>
          <cell r="C1720">
            <v>52194700</v>
          </cell>
        </row>
        <row r="1721">
          <cell r="A1721">
            <v>0</v>
          </cell>
          <cell r="B1721" t="str">
            <v>Total Otros</v>
          </cell>
          <cell r="C1721">
            <v>52194700</v>
          </cell>
        </row>
        <row r="1722">
          <cell r="A1722">
            <v>0</v>
          </cell>
          <cell r="B1722" t="str">
            <v>Total 5140 Gastos Financieros</v>
          </cell>
          <cell r="C1722">
            <v>347589635</v>
          </cell>
        </row>
        <row r="1723">
          <cell r="A1723">
            <v>0</v>
          </cell>
          <cell r="B1723" t="str">
            <v>Total  51. Gastos de administracion</v>
          </cell>
          <cell r="C1723">
            <v>12839815905</v>
          </cell>
        </row>
        <row r="1724">
          <cell r="A1724">
            <v>0</v>
          </cell>
          <cell r="B1724" t="str">
            <v>52. Gastos de ventas</v>
          </cell>
          <cell r="C1724">
            <v>0</v>
          </cell>
        </row>
        <row r="1725">
          <cell r="A1725">
            <v>0</v>
          </cell>
          <cell r="B1725" t="str">
            <v>5205. Gastos Personal</v>
          </cell>
          <cell r="C1725">
            <v>0</v>
          </cell>
        </row>
        <row r="1726">
          <cell r="A1726">
            <v>0</v>
          </cell>
          <cell r="B1726" t="str">
            <v>520503. Salario Integral</v>
          </cell>
          <cell r="C1726">
            <v>0</v>
          </cell>
        </row>
        <row r="1727">
          <cell r="A1727" t="str">
            <v>520503001</v>
          </cell>
          <cell r="B1727" t="str">
            <v>520503001 VTAS - SALARIO INTEGRAL</v>
          </cell>
          <cell r="C1727">
            <v>340347999</v>
          </cell>
        </row>
        <row r="1728">
          <cell r="A1728">
            <v>0</v>
          </cell>
          <cell r="B1728" t="str">
            <v>Total Salario Integral</v>
          </cell>
          <cell r="C1728">
            <v>340347999</v>
          </cell>
        </row>
        <row r="1729">
          <cell r="A1729">
            <v>0</v>
          </cell>
          <cell r="B1729" t="str">
            <v>520506. Sueldos</v>
          </cell>
          <cell r="C1729">
            <v>0</v>
          </cell>
        </row>
        <row r="1730">
          <cell r="A1730" t="str">
            <v>520506001</v>
          </cell>
          <cell r="B1730" t="str">
            <v>520506001 VTAS - SUELDOS</v>
          </cell>
          <cell r="C1730">
            <v>852700571</v>
          </cell>
        </row>
        <row r="1731">
          <cell r="A1731">
            <v>0</v>
          </cell>
          <cell r="B1731" t="str">
            <v>Total Sueldos</v>
          </cell>
          <cell r="C1731">
            <v>852700571</v>
          </cell>
        </row>
        <row r="1732">
          <cell r="A1732">
            <v>0</v>
          </cell>
          <cell r="B1732" t="str">
            <v>520515. Horas extras y recargos</v>
          </cell>
          <cell r="C1732">
            <v>0</v>
          </cell>
        </row>
        <row r="1733">
          <cell r="A1733" t="str">
            <v>520515001</v>
          </cell>
          <cell r="B1733" t="str">
            <v>520515001 VTAS - HORAS EXTRAS</v>
          </cell>
          <cell r="C1733">
            <v>35458568</v>
          </cell>
        </row>
        <row r="1734">
          <cell r="A1734">
            <v>0</v>
          </cell>
          <cell r="B1734" t="str">
            <v>Total Horas extras y recargos</v>
          </cell>
          <cell r="C1734">
            <v>35458568</v>
          </cell>
        </row>
        <row r="1735">
          <cell r="A1735">
            <v>0</v>
          </cell>
          <cell r="B1735" t="str">
            <v>520518. Comisiones</v>
          </cell>
          <cell r="C1735">
            <v>0</v>
          </cell>
        </row>
        <row r="1736">
          <cell r="A1736" t="str">
            <v>520518001</v>
          </cell>
          <cell r="B1736" t="str">
            <v>520518001 VTAS - COMISIONES</v>
          </cell>
          <cell r="C1736">
            <v>338785817</v>
          </cell>
        </row>
        <row r="1737">
          <cell r="A1737">
            <v>0</v>
          </cell>
          <cell r="B1737" t="str">
            <v>Total Comisiones</v>
          </cell>
          <cell r="C1737">
            <v>338785817</v>
          </cell>
        </row>
        <row r="1738">
          <cell r="A1738">
            <v>0</v>
          </cell>
          <cell r="B1738" t="str">
            <v>520524. Incapacidades</v>
          </cell>
          <cell r="C1738">
            <v>0</v>
          </cell>
        </row>
        <row r="1739">
          <cell r="A1739" t="str">
            <v>520524001</v>
          </cell>
          <cell r="B1739" t="str">
            <v>520524001 VTAS - INCAPACIDADES</v>
          </cell>
          <cell r="C1739">
            <v>6549423</v>
          </cell>
        </row>
        <row r="1740">
          <cell r="A1740">
            <v>0</v>
          </cell>
          <cell r="B1740" t="str">
            <v>Total  Incapacidades</v>
          </cell>
          <cell r="C1740">
            <v>6549423</v>
          </cell>
        </row>
        <row r="1741">
          <cell r="A1741">
            <v>0</v>
          </cell>
          <cell r="B1741" t="str">
            <v>520527. Auxilio de transporte</v>
          </cell>
          <cell r="C1741">
            <v>0</v>
          </cell>
        </row>
        <row r="1742">
          <cell r="A1742" t="str">
            <v>520527001</v>
          </cell>
          <cell r="B1742" t="str">
            <v>520527001 VTAS - AUXILIO DE TRASPORTE</v>
          </cell>
          <cell r="C1742">
            <v>24257422</v>
          </cell>
        </row>
        <row r="1743">
          <cell r="A1743">
            <v>0</v>
          </cell>
          <cell r="B1743" t="str">
            <v>Total Auxilio de transporte</v>
          </cell>
          <cell r="C1743">
            <v>24257422</v>
          </cell>
        </row>
        <row r="1744">
          <cell r="A1744">
            <v>0</v>
          </cell>
          <cell r="B1744" t="str">
            <v>520530. Cesantias</v>
          </cell>
          <cell r="C1744">
            <v>0</v>
          </cell>
        </row>
        <row r="1745">
          <cell r="A1745" t="str">
            <v>520530001</v>
          </cell>
          <cell r="B1745" t="str">
            <v>520530001 VTAS - CESANTIAS</v>
          </cell>
          <cell r="C1745">
            <v>113129780</v>
          </cell>
        </row>
        <row r="1746">
          <cell r="A1746">
            <v>0</v>
          </cell>
          <cell r="B1746" t="str">
            <v>Total Cesantias</v>
          </cell>
          <cell r="C1746">
            <v>113129780</v>
          </cell>
        </row>
        <row r="1747">
          <cell r="A1747">
            <v>0</v>
          </cell>
          <cell r="B1747" t="str">
            <v>520533. Intereses sobre cesantias</v>
          </cell>
          <cell r="C1747">
            <v>0</v>
          </cell>
        </row>
        <row r="1748">
          <cell r="A1748" t="str">
            <v>520533001</v>
          </cell>
          <cell r="B1748" t="str">
            <v>520533001 VTAS - INTER/CESANTIAS</v>
          </cell>
          <cell r="C1748">
            <v>10332469</v>
          </cell>
        </row>
        <row r="1749">
          <cell r="A1749">
            <v>0</v>
          </cell>
          <cell r="B1749" t="str">
            <v>Total Intereses sobre cesantias</v>
          </cell>
          <cell r="C1749">
            <v>10332469</v>
          </cell>
        </row>
        <row r="1750">
          <cell r="A1750">
            <v>0</v>
          </cell>
          <cell r="B1750" t="str">
            <v>520536. Prima de Servicios</v>
          </cell>
          <cell r="C1750">
            <v>0</v>
          </cell>
        </row>
        <row r="1751">
          <cell r="A1751" t="str">
            <v>520536001</v>
          </cell>
          <cell r="B1751" t="str">
            <v>520536001 VTAS - PRIMA DE SERVICIOS</v>
          </cell>
          <cell r="C1751">
            <v>109888778</v>
          </cell>
        </row>
        <row r="1752">
          <cell r="A1752">
            <v>0</v>
          </cell>
          <cell r="B1752" t="str">
            <v>Total Prima de Servicios</v>
          </cell>
          <cell r="C1752">
            <v>109888778</v>
          </cell>
        </row>
        <row r="1753">
          <cell r="A1753">
            <v>0</v>
          </cell>
          <cell r="B1753" t="str">
            <v>520539. Vacaciones</v>
          </cell>
          <cell r="C1753">
            <v>0</v>
          </cell>
        </row>
        <row r="1754">
          <cell r="A1754" t="str">
            <v>520539001</v>
          </cell>
          <cell r="B1754" t="str">
            <v>520539001 VTAS - VACACIONES</v>
          </cell>
          <cell r="C1754">
            <v>75619203</v>
          </cell>
        </row>
        <row r="1755">
          <cell r="A1755">
            <v>0</v>
          </cell>
          <cell r="B1755" t="str">
            <v>Total Vacaciones</v>
          </cell>
          <cell r="C1755">
            <v>75619203</v>
          </cell>
        </row>
        <row r="1756">
          <cell r="A1756">
            <v>0</v>
          </cell>
          <cell r="B1756" t="str">
            <v>520545. Auxilios</v>
          </cell>
          <cell r="C1756">
            <v>0</v>
          </cell>
        </row>
        <row r="1757">
          <cell r="A1757" t="str">
            <v>520545001</v>
          </cell>
          <cell r="B1757" t="str">
            <v>520545001 VTAS - AUXILIOS</v>
          </cell>
          <cell r="C1757">
            <v>35347204</v>
          </cell>
        </row>
        <row r="1758">
          <cell r="A1758">
            <v>0</v>
          </cell>
          <cell r="B1758" t="str">
            <v>Total Auxilios</v>
          </cell>
          <cell r="C1758">
            <v>35347204</v>
          </cell>
        </row>
        <row r="1759">
          <cell r="A1759">
            <v>0</v>
          </cell>
          <cell r="B1759" t="str">
            <v>520548. Bonificaciones</v>
          </cell>
          <cell r="C1759">
            <v>0</v>
          </cell>
        </row>
        <row r="1760">
          <cell r="A1760" t="str">
            <v>520548001</v>
          </cell>
          <cell r="B1760" t="str">
            <v>520548001 VTAS - BONIFICACIONES</v>
          </cell>
          <cell r="C1760">
            <v>110984575</v>
          </cell>
        </row>
        <row r="1761">
          <cell r="A1761">
            <v>0</v>
          </cell>
          <cell r="B1761" t="str">
            <v>Total Bonificaciones</v>
          </cell>
          <cell r="C1761">
            <v>110984575</v>
          </cell>
        </row>
        <row r="1762">
          <cell r="A1762">
            <v>0</v>
          </cell>
          <cell r="B1762" t="str">
            <v>520551. Dotacion y suministro a trabajadores</v>
          </cell>
          <cell r="C1762">
            <v>0</v>
          </cell>
        </row>
        <row r="1763">
          <cell r="A1763" t="str">
            <v>520551001</v>
          </cell>
          <cell r="B1763" t="str">
            <v>520551001 VTAS - DOTACION</v>
          </cell>
          <cell r="C1763">
            <v>13040907</v>
          </cell>
        </row>
        <row r="1764">
          <cell r="A1764">
            <v>0</v>
          </cell>
          <cell r="B1764" t="str">
            <v>Total Dotacion y suministro a trabajadores</v>
          </cell>
          <cell r="C1764">
            <v>13040907</v>
          </cell>
        </row>
        <row r="1765">
          <cell r="A1765">
            <v>0</v>
          </cell>
          <cell r="B1765" t="str">
            <v>520563. Capacitacion al personal</v>
          </cell>
          <cell r="C1765">
            <v>0</v>
          </cell>
        </row>
        <row r="1766">
          <cell r="A1766" t="str">
            <v>520563001</v>
          </cell>
          <cell r="B1766" t="str">
            <v>520563001 VTAS - CAPACITACION</v>
          </cell>
          <cell r="C1766">
            <v>2534000</v>
          </cell>
        </row>
        <row r="1767">
          <cell r="A1767">
            <v>0</v>
          </cell>
          <cell r="B1767" t="str">
            <v>Total Capacitacion al personal</v>
          </cell>
          <cell r="C1767">
            <v>2534000</v>
          </cell>
        </row>
        <row r="1768">
          <cell r="A1768">
            <v>0</v>
          </cell>
          <cell r="B1768" t="str">
            <v>520569. Aportes A salud</v>
          </cell>
          <cell r="C1768">
            <v>0</v>
          </cell>
        </row>
        <row r="1769">
          <cell r="A1769" t="str">
            <v>520569001</v>
          </cell>
          <cell r="B1769" t="str">
            <v>520569001 VTAS - SALUD</v>
          </cell>
          <cell r="C1769">
            <v>128167024</v>
          </cell>
        </row>
        <row r="1770">
          <cell r="A1770">
            <v>0</v>
          </cell>
          <cell r="B1770" t="str">
            <v>Total Aportes A salud</v>
          </cell>
          <cell r="C1770">
            <v>128167024</v>
          </cell>
        </row>
        <row r="1771">
          <cell r="A1771">
            <v>0</v>
          </cell>
          <cell r="B1771" t="str">
            <v>520570. Aportes pension</v>
          </cell>
          <cell r="C1771">
            <v>0</v>
          </cell>
        </row>
        <row r="1772">
          <cell r="A1772" t="str">
            <v>520570001</v>
          </cell>
          <cell r="B1772" t="str">
            <v>520570001 VTAS - PENSION</v>
          </cell>
          <cell r="C1772">
            <v>184370225</v>
          </cell>
        </row>
        <row r="1773">
          <cell r="A1773">
            <v>0</v>
          </cell>
          <cell r="B1773" t="str">
            <v>Total Aportes a pension</v>
          </cell>
          <cell r="C1773">
            <v>184370225</v>
          </cell>
        </row>
        <row r="1774">
          <cell r="A1774">
            <v>0</v>
          </cell>
          <cell r="B1774" t="str">
            <v>520571. Aportes A.R.P</v>
          </cell>
          <cell r="C1774">
            <v>0</v>
          </cell>
        </row>
        <row r="1775">
          <cell r="A1775" t="str">
            <v>520571001</v>
          </cell>
          <cell r="B1775" t="str">
            <v>520571001 VTAS - A.R.P</v>
          </cell>
          <cell r="C1775">
            <v>7996099</v>
          </cell>
        </row>
        <row r="1776">
          <cell r="A1776">
            <v>0</v>
          </cell>
          <cell r="B1776" t="str">
            <v>Total Aportes A.R.P</v>
          </cell>
          <cell r="C1776">
            <v>7996099</v>
          </cell>
        </row>
        <row r="1777">
          <cell r="A1777">
            <v>0</v>
          </cell>
          <cell r="B1777" t="str">
            <v>520572. Aportes Caja De compensacion Familiar</v>
          </cell>
          <cell r="C1777">
            <v>0</v>
          </cell>
        </row>
        <row r="1778">
          <cell r="A1778" t="str">
            <v>520572001</v>
          </cell>
          <cell r="B1778" t="str">
            <v>520572001 VTAS - COMPENSACION FAMILIAR</v>
          </cell>
          <cell r="C1778">
            <v>62654142</v>
          </cell>
        </row>
        <row r="1779">
          <cell r="A1779">
            <v>0</v>
          </cell>
          <cell r="B1779" t="str">
            <v>Total Aportes Caja De compensacion Familiar</v>
          </cell>
          <cell r="C1779">
            <v>62654142</v>
          </cell>
        </row>
        <row r="1780">
          <cell r="A1780">
            <v>0</v>
          </cell>
          <cell r="B1780" t="str">
            <v>520575. Aportes I.C.B.F</v>
          </cell>
          <cell r="C1780">
            <v>0</v>
          </cell>
        </row>
        <row r="1781">
          <cell r="A1781" t="str">
            <v>520575001</v>
          </cell>
          <cell r="B1781" t="str">
            <v>520575001 VTAS - I.C.B.F</v>
          </cell>
          <cell r="C1781">
            <v>46990593</v>
          </cell>
        </row>
        <row r="1782">
          <cell r="A1782">
            <v>0</v>
          </cell>
          <cell r="B1782" t="str">
            <v>Total Aportes I.C.B.F</v>
          </cell>
          <cell r="C1782">
            <v>46990593</v>
          </cell>
        </row>
        <row r="1783">
          <cell r="A1783">
            <v>0</v>
          </cell>
          <cell r="B1783" t="str">
            <v>520578. SENA</v>
          </cell>
          <cell r="C1783">
            <v>0</v>
          </cell>
        </row>
        <row r="1784">
          <cell r="A1784" t="str">
            <v>520578001</v>
          </cell>
          <cell r="B1784" t="str">
            <v>520578001 VTAS - SENA</v>
          </cell>
          <cell r="C1784">
            <v>31327071</v>
          </cell>
        </row>
        <row r="1785">
          <cell r="A1785">
            <v>0</v>
          </cell>
          <cell r="B1785" t="str">
            <v>Total SENA</v>
          </cell>
          <cell r="C1785">
            <v>31327071</v>
          </cell>
        </row>
        <row r="1786">
          <cell r="A1786">
            <v>0</v>
          </cell>
          <cell r="B1786" t="str">
            <v>520584. Gasto Medico y drogas</v>
          </cell>
          <cell r="C1786">
            <v>0</v>
          </cell>
        </row>
        <row r="1787">
          <cell r="A1787" t="str">
            <v>520584001</v>
          </cell>
          <cell r="B1787" t="str">
            <v>520584001 VTAS - MEDICOS Y DROGAS</v>
          </cell>
          <cell r="C1787">
            <v>6700</v>
          </cell>
        </row>
        <row r="1788">
          <cell r="A1788">
            <v>0</v>
          </cell>
          <cell r="B1788" t="str">
            <v>Total Gasto Medico y drogas</v>
          </cell>
          <cell r="C1788">
            <v>6700</v>
          </cell>
        </row>
        <row r="1789">
          <cell r="A1789">
            <v>0</v>
          </cell>
          <cell r="B1789" t="str">
            <v>520595. Otros</v>
          </cell>
          <cell r="C1789">
            <v>0</v>
          </cell>
        </row>
        <row r="1790">
          <cell r="A1790" t="str">
            <v>520595002</v>
          </cell>
          <cell r="B1790" t="str">
            <v>520595002 VTAS - AUXILIO DE ALIMENTACION</v>
          </cell>
          <cell r="C1790">
            <v>59591012</v>
          </cell>
        </row>
        <row r="1791">
          <cell r="A1791" t="str">
            <v>520595004</v>
          </cell>
          <cell r="B1791" t="str">
            <v>520595004 VTAS - ATENCION Y ESTIMULOS</v>
          </cell>
          <cell r="C1791">
            <v>2987000</v>
          </cell>
        </row>
        <row r="1792">
          <cell r="A1792" t="str">
            <v>520595005</v>
          </cell>
          <cell r="B1792" t="str">
            <v>520595005 VTAS - AUXILIO FUNERARIO</v>
          </cell>
          <cell r="C1792">
            <v>1074852</v>
          </cell>
        </row>
        <row r="1793">
          <cell r="A1793" t="str">
            <v>520595006</v>
          </cell>
          <cell r="B1793" t="str">
            <v>520595006 VTAS - AUXILIO NACIMIENTO</v>
          </cell>
          <cell r="C1793">
            <v>866772</v>
          </cell>
        </row>
        <row r="1794">
          <cell r="A1794" t="str">
            <v>520595007</v>
          </cell>
          <cell r="B1794" t="str">
            <v>520595007 VTAS - AUXILIO LENTES</v>
          </cell>
          <cell r="C1794">
            <v>700644</v>
          </cell>
        </row>
        <row r="1795">
          <cell r="A1795">
            <v>0</v>
          </cell>
          <cell r="B1795" t="str">
            <v>Total Otros</v>
          </cell>
          <cell r="C1795">
            <v>65220280</v>
          </cell>
        </row>
        <row r="1796">
          <cell r="A1796">
            <v>0</v>
          </cell>
          <cell r="B1796" t="str">
            <v>Total 5205 Gastos Personal</v>
          </cell>
          <cell r="C1796">
            <v>2595708850</v>
          </cell>
        </row>
        <row r="1797">
          <cell r="A1797">
            <v>0</v>
          </cell>
          <cell r="B1797" t="str">
            <v>5210. Honorarios</v>
          </cell>
          <cell r="C1797">
            <v>0</v>
          </cell>
        </row>
        <row r="1798">
          <cell r="A1798">
            <v>0</v>
          </cell>
          <cell r="B1798" t="str">
            <v>521095. Otros</v>
          </cell>
          <cell r="C1798">
            <v>0</v>
          </cell>
        </row>
        <row r="1799">
          <cell r="A1799" t="str">
            <v>521095001</v>
          </cell>
          <cell r="B1799" t="str">
            <v>521095001 VTAS - HONORARIOS</v>
          </cell>
          <cell r="C1799">
            <v>3409286</v>
          </cell>
        </row>
        <row r="1800">
          <cell r="A1800">
            <v>0</v>
          </cell>
          <cell r="B1800" t="str">
            <v>Total Otros</v>
          </cell>
          <cell r="C1800">
            <v>3409286</v>
          </cell>
        </row>
        <row r="1801">
          <cell r="A1801">
            <v>0</v>
          </cell>
          <cell r="B1801" t="str">
            <v>Total 5210 Honorarios</v>
          </cell>
          <cell r="C1801">
            <v>3409286</v>
          </cell>
        </row>
        <row r="1802">
          <cell r="A1802">
            <v>0</v>
          </cell>
          <cell r="B1802" t="str">
            <v>5215. Impuestos</v>
          </cell>
          <cell r="C1802">
            <v>0</v>
          </cell>
        </row>
        <row r="1803">
          <cell r="A1803">
            <v>0</v>
          </cell>
          <cell r="B1803" t="str">
            <v>521505. Industria Y comercio</v>
          </cell>
          <cell r="C1803">
            <v>0</v>
          </cell>
        </row>
        <row r="1804">
          <cell r="A1804" t="str">
            <v>521505001</v>
          </cell>
          <cell r="B1804" t="str">
            <v>521505001 VTAS - IMPUESTOS INDUSTRIA Y COMERCIO</v>
          </cell>
          <cell r="C1804">
            <v>1777927948</v>
          </cell>
        </row>
        <row r="1805">
          <cell r="A1805">
            <v>0</v>
          </cell>
          <cell r="B1805" t="str">
            <v>Total industria Y comercio</v>
          </cell>
          <cell r="C1805">
            <v>1777927948</v>
          </cell>
        </row>
        <row r="1806">
          <cell r="A1806">
            <v>0</v>
          </cell>
          <cell r="B1806" t="str">
            <v>521510. De timbres</v>
          </cell>
          <cell r="C1806">
            <v>0</v>
          </cell>
        </row>
        <row r="1807">
          <cell r="A1807" t="str">
            <v>521510001</v>
          </cell>
          <cell r="B1807" t="str">
            <v>521510001 VTAS - IMPUESTOS DE TIMBRES</v>
          </cell>
          <cell r="C1807">
            <v>15231348</v>
          </cell>
        </row>
        <row r="1808">
          <cell r="A1808">
            <v>0</v>
          </cell>
          <cell r="B1808" t="str">
            <v>Total De timbres</v>
          </cell>
          <cell r="C1808">
            <v>15231348</v>
          </cell>
        </row>
        <row r="1809">
          <cell r="A1809">
            <v>0</v>
          </cell>
          <cell r="B1809" t="str">
            <v>521515. A la Propiedad Raiz</v>
          </cell>
          <cell r="C1809">
            <v>0</v>
          </cell>
        </row>
        <row r="1810">
          <cell r="A1810" t="str">
            <v>521515001</v>
          </cell>
          <cell r="B1810" t="str">
            <v>521515001 VTAS - IMPUESTOS PROPIEDAD</v>
          </cell>
          <cell r="C1810">
            <v>17234931</v>
          </cell>
        </row>
        <row r="1811">
          <cell r="A1811">
            <v>0</v>
          </cell>
          <cell r="B1811" t="str">
            <v>Total A la Propiedad Raiz</v>
          </cell>
          <cell r="C1811">
            <v>17234931</v>
          </cell>
        </row>
        <row r="1812">
          <cell r="A1812">
            <v>0</v>
          </cell>
          <cell r="B1812" t="str">
            <v>521570. IVA descontable</v>
          </cell>
          <cell r="C1812">
            <v>0</v>
          </cell>
        </row>
        <row r="1813">
          <cell r="A1813" t="str">
            <v>521570011</v>
          </cell>
          <cell r="B1813" t="str">
            <v>521570011 VTAS - IMPUESTOS IVA NO DEDUCIBLE</v>
          </cell>
          <cell r="C1813">
            <v>534755528</v>
          </cell>
        </row>
        <row r="1814">
          <cell r="A1814">
            <v>0</v>
          </cell>
          <cell r="B1814" t="str">
            <v>Total IVA descontable</v>
          </cell>
          <cell r="C1814">
            <v>534755528</v>
          </cell>
        </row>
        <row r="1815">
          <cell r="A1815">
            <v>0</v>
          </cell>
          <cell r="B1815" t="str">
            <v>521575. 4 X 1000</v>
          </cell>
          <cell r="C1815">
            <v>0</v>
          </cell>
        </row>
        <row r="1816">
          <cell r="A1816" t="str">
            <v>521575001</v>
          </cell>
          <cell r="B1816" t="str">
            <v>521575001 VTAS - IMPUESTOS 4 POR MIL AYC</v>
          </cell>
          <cell r="C1816">
            <v>0</v>
          </cell>
        </row>
        <row r="1817">
          <cell r="A1817" t="str">
            <v>521575011</v>
          </cell>
          <cell r="B1817" t="str">
            <v>521575011 VTAS - IMPUESTOS 4 POR MIL</v>
          </cell>
          <cell r="C1817">
            <v>1710444802</v>
          </cell>
        </row>
        <row r="1818">
          <cell r="A1818">
            <v>0</v>
          </cell>
          <cell r="B1818" t="str">
            <v>Total 3 X 1000</v>
          </cell>
          <cell r="C1818">
            <v>1710444802</v>
          </cell>
        </row>
        <row r="1819">
          <cell r="A1819">
            <v>0</v>
          </cell>
          <cell r="B1819" t="str">
            <v>521595. Otro</v>
          </cell>
          <cell r="C1819">
            <v>0</v>
          </cell>
        </row>
        <row r="1820">
          <cell r="A1820" t="str">
            <v>521595001</v>
          </cell>
          <cell r="B1820" t="str">
            <v>521595001 VTAS - OTROS IMPUESTOS</v>
          </cell>
          <cell r="C1820">
            <v>41548645</v>
          </cell>
        </row>
        <row r="1821">
          <cell r="A1821" t="str">
            <v>521595002</v>
          </cell>
          <cell r="B1821" t="str">
            <v>521595002 VTAS - IMPUESTO AVISOS Y TABLEROS</v>
          </cell>
          <cell r="C1821">
            <v>7076781</v>
          </cell>
        </row>
        <row r="1822">
          <cell r="A1822" t="str">
            <v>521595003</v>
          </cell>
          <cell r="B1822" t="str">
            <v>521595003 VTAS - ESTAMPILLA ANCIANATO</v>
          </cell>
          <cell r="C1822">
            <v>20628494</v>
          </cell>
        </row>
        <row r="1823">
          <cell r="A1823">
            <v>0</v>
          </cell>
          <cell r="B1823" t="str">
            <v>Total Otros</v>
          </cell>
          <cell r="C1823">
            <v>69253920</v>
          </cell>
        </row>
        <row r="1824">
          <cell r="A1824">
            <v>0</v>
          </cell>
          <cell r="B1824" t="str">
            <v>Total 5215 Impuestos</v>
          </cell>
          <cell r="C1824">
            <v>4124848477</v>
          </cell>
        </row>
        <row r="1825">
          <cell r="A1825">
            <v>0</v>
          </cell>
          <cell r="B1825" t="str">
            <v>5220. Arrendamientos</v>
          </cell>
          <cell r="C1825">
            <v>0</v>
          </cell>
        </row>
        <row r="1826">
          <cell r="A1826">
            <v>0</v>
          </cell>
          <cell r="B1826" t="str">
            <v>522010. Edificaciones</v>
          </cell>
          <cell r="C1826">
            <v>0</v>
          </cell>
        </row>
        <row r="1827">
          <cell r="A1827" t="str">
            <v>522010001</v>
          </cell>
          <cell r="B1827" t="str">
            <v>522010001 VTAS - ARRENDAMIENTOS EDIFICACIONES</v>
          </cell>
          <cell r="C1827">
            <v>295297263</v>
          </cell>
        </row>
        <row r="1828">
          <cell r="A1828">
            <v>0</v>
          </cell>
          <cell r="B1828" t="str">
            <v>Total Edificaciones</v>
          </cell>
          <cell r="C1828">
            <v>295297263</v>
          </cell>
        </row>
        <row r="1829">
          <cell r="A1829">
            <v>0</v>
          </cell>
          <cell r="B1829" t="str">
            <v>522020. Muebles y equipo de oficina</v>
          </cell>
          <cell r="C1829">
            <v>0</v>
          </cell>
        </row>
        <row r="1830">
          <cell r="A1830" t="str">
            <v>522020001</v>
          </cell>
          <cell r="B1830" t="str">
            <v>522020001 VTAS - ARRIENDO MUEBLES Y EQUIPO DE OFICINA</v>
          </cell>
          <cell r="C1830">
            <v>10591333</v>
          </cell>
        </row>
        <row r="1831">
          <cell r="A1831">
            <v>0</v>
          </cell>
          <cell r="B1831" t="str">
            <v>Total Muebles y equipo de oficina</v>
          </cell>
          <cell r="C1831">
            <v>10591333</v>
          </cell>
        </row>
        <row r="1832">
          <cell r="A1832">
            <v>0</v>
          </cell>
          <cell r="B1832" t="str">
            <v>522025. Equipo de Computacion Y comunicacion</v>
          </cell>
          <cell r="C1832">
            <v>0</v>
          </cell>
        </row>
        <row r="1833">
          <cell r="A1833" t="str">
            <v>522025002</v>
          </cell>
          <cell r="B1833" t="str">
            <v>522025002 VTAS - ARREND.EQ.COMPUT.YCOMUNICACION</v>
          </cell>
          <cell r="C1833">
            <v>370688</v>
          </cell>
        </row>
        <row r="1834">
          <cell r="A1834">
            <v>0</v>
          </cell>
          <cell r="B1834" t="str">
            <v>Total Equipo de Computacion Y comunicacion</v>
          </cell>
          <cell r="C1834">
            <v>370688</v>
          </cell>
        </row>
        <row r="1835">
          <cell r="A1835">
            <v>0</v>
          </cell>
          <cell r="B1835" t="str">
            <v>Total 5220 Arrendamientos</v>
          </cell>
          <cell r="C1835">
            <v>306259284</v>
          </cell>
        </row>
        <row r="1836">
          <cell r="A1836">
            <v>0</v>
          </cell>
          <cell r="B1836" t="str">
            <v>5230. Seguros</v>
          </cell>
          <cell r="C1836">
            <v>0</v>
          </cell>
        </row>
        <row r="1837">
          <cell r="A1837">
            <v>0</v>
          </cell>
          <cell r="B1837" t="str">
            <v>523095. Otros</v>
          </cell>
          <cell r="C1837">
            <v>0</v>
          </cell>
        </row>
        <row r="1838">
          <cell r="A1838" t="str">
            <v>523095001</v>
          </cell>
          <cell r="B1838" t="str">
            <v>523095001 VTAS - SEGUROS,SINIESTROS ASUMIDOS</v>
          </cell>
          <cell r="C1838">
            <v>390920</v>
          </cell>
        </row>
        <row r="1839">
          <cell r="A1839" t="str">
            <v>523095002</v>
          </cell>
          <cell r="B1839" t="str">
            <v>523095002 VTAS - POLIZA INCENDIO, FLOTANTICIPOS</v>
          </cell>
          <cell r="C1839">
            <v>79342697</v>
          </cell>
        </row>
        <row r="1840">
          <cell r="A1840" t="str">
            <v>523095003</v>
          </cell>
          <cell r="B1840" t="str">
            <v>523095003 VTAS - POLIZA DE SUSTRACCION FLOTANTE</v>
          </cell>
          <cell r="C1840">
            <v>79156735</v>
          </cell>
        </row>
        <row r="1841">
          <cell r="A1841" t="str">
            <v>523095004</v>
          </cell>
          <cell r="B1841" t="str">
            <v>523095004 VTAS - POLIZA DE TRANSPORTE DE PROVINCIA.</v>
          </cell>
          <cell r="C1841">
            <v>518136570</v>
          </cell>
        </row>
        <row r="1842">
          <cell r="A1842" t="str">
            <v>523095005</v>
          </cell>
          <cell r="B1842" t="str">
            <v>523095005 VTAS - POLIZA DE VALORES</v>
          </cell>
          <cell r="C1842">
            <v>3042492</v>
          </cell>
        </row>
        <row r="1843">
          <cell r="A1843" t="str">
            <v>523095006</v>
          </cell>
          <cell r="B1843" t="str">
            <v>523095006 VTAS - POLIZA DE SUBSIDIO 30% A ASOCIADOS</v>
          </cell>
          <cell r="C1843">
            <v>198001416</v>
          </cell>
        </row>
        <row r="1844">
          <cell r="A1844" t="str">
            <v>523095007</v>
          </cell>
          <cell r="B1844" t="str">
            <v>523095007 VTAS - POLIZA CARTERA DEUDORES</v>
          </cell>
          <cell r="C1844">
            <v>72532470</v>
          </cell>
        </row>
        <row r="1845">
          <cell r="A1845" t="str">
            <v>523095017</v>
          </cell>
          <cell r="B1845" t="str">
            <v>523095017 VTAS - POLIZAS DE  ACCIDENTES</v>
          </cell>
          <cell r="C1845">
            <v>2430700</v>
          </cell>
        </row>
        <row r="1846">
          <cell r="A1846">
            <v>0</v>
          </cell>
          <cell r="B1846" t="str">
            <v>Total Otros</v>
          </cell>
          <cell r="C1846">
            <v>953034000</v>
          </cell>
        </row>
        <row r="1847">
          <cell r="A1847">
            <v>0</v>
          </cell>
          <cell r="B1847" t="str">
            <v>Total 5230 Seguros</v>
          </cell>
          <cell r="C1847">
            <v>953034000</v>
          </cell>
        </row>
        <row r="1848">
          <cell r="A1848">
            <v>0</v>
          </cell>
          <cell r="B1848" t="str">
            <v>5235. Servicios</v>
          </cell>
          <cell r="C1848">
            <v>0</v>
          </cell>
        </row>
        <row r="1849">
          <cell r="A1849">
            <v>0</v>
          </cell>
          <cell r="B1849" t="str">
            <v>523510. Temporales</v>
          </cell>
          <cell r="C1849">
            <v>0</v>
          </cell>
        </row>
        <row r="1850">
          <cell r="A1850" t="str">
            <v>523510001</v>
          </cell>
          <cell r="B1850" t="str">
            <v>523510001 VTAS - SERVICIOS TEMPORALES</v>
          </cell>
          <cell r="C1850">
            <v>119050467</v>
          </cell>
        </row>
        <row r="1851">
          <cell r="A1851">
            <v>0</v>
          </cell>
          <cell r="B1851" t="str">
            <v>Total Temporales</v>
          </cell>
          <cell r="C1851">
            <v>119050467</v>
          </cell>
        </row>
        <row r="1852">
          <cell r="A1852">
            <v>0</v>
          </cell>
          <cell r="B1852" t="str">
            <v>523525. Acueducto y alcantarillado</v>
          </cell>
          <cell r="C1852">
            <v>0</v>
          </cell>
        </row>
        <row r="1853">
          <cell r="A1853" t="str">
            <v>523525001</v>
          </cell>
          <cell r="B1853" t="str">
            <v>523525001 VTAS - SERVICIO DE ACUEDUCTO</v>
          </cell>
          <cell r="C1853">
            <v>10261480</v>
          </cell>
        </row>
        <row r="1854">
          <cell r="A1854" t="str">
            <v>523525002</v>
          </cell>
          <cell r="B1854" t="str">
            <v>523525002 VTAS - SERVICIO DE ALCANTARILLADO</v>
          </cell>
          <cell r="C1854">
            <v>5838185</v>
          </cell>
        </row>
        <row r="1855">
          <cell r="A1855" t="str">
            <v>523525003</v>
          </cell>
          <cell r="B1855" t="str">
            <v>523525003 VTAS - SERVICIO DE ASEO MUNICIPAL</v>
          </cell>
          <cell r="C1855">
            <v>7263381</v>
          </cell>
        </row>
        <row r="1856">
          <cell r="A1856">
            <v>0</v>
          </cell>
          <cell r="B1856" t="str">
            <v>Total Acueducto y alcantarillado</v>
          </cell>
          <cell r="C1856">
            <v>23363046</v>
          </cell>
        </row>
        <row r="1857">
          <cell r="A1857">
            <v>0</v>
          </cell>
          <cell r="B1857" t="str">
            <v>523530. Energia Electrica</v>
          </cell>
          <cell r="C1857">
            <v>0</v>
          </cell>
        </row>
        <row r="1858">
          <cell r="A1858" t="str">
            <v>523530001</v>
          </cell>
          <cell r="B1858" t="str">
            <v>523530001 VTAS - SERVICIO DE ENERGIA</v>
          </cell>
          <cell r="C1858">
            <v>86128477</v>
          </cell>
        </row>
        <row r="1859">
          <cell r="A1859">
            <v>0</v>
          </cell>
          <cell r="B1859" t="str">
            <v>Total Energia Electrica</v>
          </cell>
          <cell r="C1859">
            <v>86128477</v>
          </cell>
        </row>
        <row r="1860">
          <cell r="A1860">
            <v>0</v>
          </cell>
          <cell r="B1860" t="str">
            <v>523535. Telefono</v>
          </cell>
          <cell r="C1860">
            <v>0</v>
          </cell>
        </row>
        <row r="1861">
          <cell r="A1861" t="str">
            <v>523535001</v>
          </cell>
          <cell r="B1861" t="str">
            <v>523535001 VTAS - SERVICIO DE TELEFONO LINEAS DIRECTAS</v>
          </cell>
          <cell r="C1861">
            <v>33169288</v>
          </cell>
        </row>
        <row r="1862">
          <cell r="A1862" t="str">
            <v>523535002</v>
          </cell>
          <cell r="B1862" t="str">
            <v>523535002 VTAS - SERVICIO DE TELEFONO PBX</v>
          </cell>
          <cell r="C1862">
            <v>532174843</v>
          </cell>
        </row>
        <row r="1863">
          <cell r="A1863" t="str">
            <v>523535003</v>
          </cell>
          <cell r="B1863" t="str">
            <v>523535003 VTAS - SERVICIO DE TELEFONO 9800</v>
          </cell>
          <cell r="C1863">
            <v>137228381</v>
          </cell>
        </row>
        <row r="1864">
          <cell r="A1864" t="str">
            <v>523535004</v>
          </cell>
          <cell r="B1864" t="str">
            <v>523535004 VTAS - SERVICIO DE FAX T TELEX</v>
          </cell>
          <cell r="C1864">
            <v>183548</v>
          </cell>
        </row>
        <row r="1865">
          <cell r="A1865">
            <v>0</v>
          </cell>
          <cell r="B1865" t="str">
            <v>Total Telefono</v>
          </cell>
          <cell r="C1865">
            <v>702756060</v>
          </cell>
        </row>
        <row r="1866">
          <cell r="A1866">
            <v>0</v>
          </cell>
          <cell r="B1866" t="str">
            <v>523540. Correo, portes y telegramas</v>
          </cell>
          <cell r="C1866">
            <v>0</v>
          </cell>
        </row>
        <row r="1867">
          <cell r="A1867" t="str">
            <v>523540001</v>
          </cell>
          <cell r="B1867" t="str">
            <v>523540001 VTAS - SERVICIO DE CORREO PORTES TELEG.</v>
          </cell>
          <cell r="C1867">
            <v>331412313</v>
          </cell>
        </row>
        <row r="1868">
          <cell r="A1868">
            <v>0</v>
          </cell>
          <cell r="B1868" t="str">
            <v>Total Correo, portes y telegramas</v>
          </cell>
          <cell r="C1868">
            <v>331412313</v>
          </cell>
        </row>
        <row r="1869">
          <cell r="A1869">
            <v>0</v>
          </cell>
          <cell r="B1869" t="str">
            <v>523550. Trasporte,fletes y acarreos</v>
          </cell>
          <cell r="C1869">
            <v>0</v>
          </cell>
        </row>
        <row r="1870">
          <cell r="A1870" t="str">
            <v>523550001</v>
          </cell>
          <cell r="B1870" t="str">
            <v>523550001 VTAS - REM DE MERCANCIA</v>
          </cell>
          <cell r="C1870">
            <v>582803158</v>
          </cell>
        </row>
        <row r="1871">
          <cell r="A1871" t="str">
            <v>523550002</v>
          </cell>
          <cell r="B1871" t="str">
            <v>523550002 VTAS - ACARREOS</v>
          </cell>
          <cell r="C1871">
            <v>396000</v>
          </cell>
        </row>
        <row r="1872">
          <cell r="A1872" t="str">
            <v>523550003</v>
          </cell>
          <cell r="B1872" t="str">
            <v>523550003 VTAS - FLETES DE MERCANCIAS. (SOLO PARA CARGUE IN)</v>
          </cell>
          <cell r="C1872">
            <v>0</v>
          </cell>
        </row>
        <row r="1873">
          <cell r="A1873" t="str">
            <v>523550004</v>
          </cell>
          <cell r="B1873" t="str">
            <v>523550004 VTAS - OTROS GTS DE TRANSPORTE</v>
          </cell>
          <cell r="C1873">
            <v>8748790</v>
          </cell>
        </row>
        <row r="1874">
          <cell r="A1874" t="str">
            <v>523550005</v>
          </cell>
          <cell r="B1874" t="str">
            <v>523550005 VTAS - FLETE PROVINCIA</v>
          </cell>
          <cell r="C1874">
            <v>2753916531</v>
          </cell>
        </row>
        <row r="1875">
          <cell r="A1875" t="str">
            <v>523550006</v>
          </cell>
          <cell r="B1875" t="str">
            <v>523550006 VTAS - FLETE URBANO</v>
          </cell>
          <cell r="C1875">
            <v>1533326755</v>
          </cell>
        </row>
        <row r="1876">
          <cell r="A1876">
            <v>0</v>
          </cell>
          <cell r="B1876" t="str">
            <v>Total Transporte,fletes y acarreos</v>
          </cell>
          <cell r="C1876">
            <v>4879191234</v>
          </cell>
        </row>
        <row r="1877">
          <cell r="A1877">
            <v>0</v>
          </cell>
          <cell r="B1877" t="str">
            <v>523560. Publicidad,Propaganda y promocion</v>
          </cell>
          <cell r="C1877">
            <v>0</v>
          </cell>
        </row>
        <row r="1878">
          <cell r="A1878" t="str">
            <v>523560001</v>
          </cell>
          <cell r="B1878" t="str">
            <v>523560001 VTAS - ELEMENTOS PUBLICITARIOS</v>
          </cell>
          <cell r="C1878">
            <v>6180704</v>
          </cell>
        </row>
        <row r="1879">
          <cell r="A1879" t="str">
            <v>523560002</v>
          </cell>
          <cell r="B1879" t="str">
            <v>523560002 VTAS - PUBLICACIONES</v>
          </cell>
          <cell r="C1879">
            <v>294238463</v>
          </cell>
        </row>
        <row r="1880">
          <cell r="A1880" t="str">
            <v>523560003</v>
          </cell>
          <cell r="B1880" t="str">
            <v>523560003 VTAS - SEPARATAS-VOLANTES-AFICHES</v>
          </cell>
          <cell r="C1880">
            <v>1700000</v>
          </cell>
        </row>
        <row r="1881">
          <cell r="A1881" t="str">
            <v>523560005</v>
          </cell>
          <cell r="B1881" t="str">
            <v>523560005 VTAS - PUBLICIDAD Y PROPAGANDA</v>
          </cell>
          <cell r="C1881">
            <v>112773887</v>
          </cell>
        </row>
        <row r="1882">
          <cell r="A1882">
            <v>0</v>
          </cell>
          <cell r="B1882" t="str">
            <v>Total Publicidad,Propaganda y promocion</v>
          </cell>
          <cell r="C1882">
            <v>414893054</v>
          </cell>
        </row>
        <row r="1883">
          <cell r="A1883">
            <v>0</v>
          </cell>
          <cell r="B1883" t="str">
            <v>523595. Otros</v>
          </cell>
          <cell r="C1883">
            <v>0</v>
          </cell>
        </row>
        <row r="1884">
          <cell r="A1884" t="str">
            <v>523595003</v>
          </cell>
          <cell r="B1884" t="str">
            <v>523595003 VTAS - SERVICIO DE INTERNET</v>
          </cell>
          <cell r="C1884">
            <v>257500</v>
          </cell>
        </row>
        <row r="1885">
          <cell r="A1885" t="str">
            <v>523595090</v>
          </cell>
          <cell r="B1885" t="str">
            <v>523595090 VTAS - OTROS SERVICIOS</v>
          </cell>
          <cell r="C1885">
            <v>7409444</v>
          </cell>
        </row>
        <row r="1886">
          <cell r="A1886">
            <v>0</v>
          </cell>
          <cell r="B1886" t="str">
            <v>Total Otros</v>
          </cell>
          <cell r="C1886">
            <v>7666944</v>
          </cell>
        </row>
        <row r="1887">
          <cell r="A1887">
            <v>0</v>
          </cell>
          <cell r="B1887" t="str">
            <v>Total 5235 Servicios</v>
          </cell>
          <cell r="C1887">
            <v>6564461595</v>
          </cell>
        </row>
        <row r="1888">
          <cell r="A1888">
            <v>0</v>
          </cell>
          <cell r="B1888" t="str">
            <v>5240. Gastos Legales</v>
          </cell>
          <cell r="C1888">
            <v>0</v>
          </cell>
        </row>
        <row r="1889">
          <cell r="A1889">
            <v>0</v>
          </cell>
          <cell r="B1889" t="str">
            <v>524005. Notariales</v>
          </cell>
          <cell r="C1889">
            <v>0</v>
          </cell>
        </row>
        <row r="1890">
          <cell r="A1890" t="str">
            <v>524005001</v>
          </cell>
          <cell r="B1890" t="str">
            <v>524005001 VTAS - NOTARIALES Y LEGALES</v>
          </cell>
          <cell r="C1890">
            <v>333800</v>
          </cell>
        </row>
        <row r="1891">
          <cell r="A1891">
            <v>0</v>
          </cell>
          <cell r="B1891" t="str">
            <v>Total Notariales</v>
          </cell>
          <cell r="C1891">
            <v>333800</v>
          </cell>
        </row>
        <row r="1892">
          <cell r="A1892">
            <v>0</v>
          </cell>
          <cell r="B1892" t="str">
            <v>524095. Otros</v>
          </cell>
          <cell r="C1892">
            <v>0</v>
          </cell>
        </row>
        <row r="1893">
          <cell r="A1893" t="str">
            <v>524095001</v>
          </cell>
          <cell r="B1893" t="str">
            <v>524095001 VTAS - OTROS GTOS LEGALES</v>
          </cell>
          <cell r="C1893">
            <v>143700</v>
          </cell>
        </row>
        <row r="1894">
          <cell r="A1894">
            <v>0</v>
          </cell>
          <cell r="B1894" t="str">
            <v>Total Otros</v>
          </cell>
          <cell r="C1894">
            <v>143700</v>
          </cell>
        </row>
        <row r="1895">
          <cell r="A1895">
            <v>0</v>
          </cell>
          <cell r="B1895" t="str">
            <v>Total 5240 Gastos Legales</v>
          </cell>
          <cell r="C1895">
            <v>477500</v>
          </cell>
        </row>
        <row r="1896">
          <cell r="A1896">
            <v>0</v>
          </cell>
          <cell r="B1896" t="str">
            <v>5245. Mantenimiento y reparaciones</v>
          </cell>
          <cell r="C1896">
            <v>0</v>
          </cell>
        </row>
        <row r="1897">
          <cell r="A1897">
            <v>0</v>
          </cell>
          <cell r="B1897" t="str">
            <v>524515. Maquinaria Y equipo</v>
          </cell>
          <cell r="C1897">
            <v>0</v>
          </cell>
        </row>
        <row r="1898">
          <cell r="A1898" t="str">
            <v>524515001</v>
          </cell>
          <cell r="B1898" t="str">
            <v>524515001 VTAS - MANTENIMIENTO MAQUINARIA Y EQUIPO</v>
          </cell>
          <cell r="C1898">
            <v>297500</v>
          </cell>
        </row>
        <row r="1899">
          <cell r="A1899" t="str">
            <v>524515012</v>
          </cell>
          <cell r="B1899" t="str">
            <v>524515012 VTAS - REPUESTOS  MAQUINARIA Y EQUIPO KNAPP</v>
          </cell>
          <cell r="C1899">
            <v>0</v>
          </cell>
        </row>
        <row r="1900">
          <cell r="A1900">
            <v>0</v>
          </cell>
          <cell r="B1900" t="str">
            <v>Total Maquinaria Y equipo</v>
          </cell>
          <cell r="C1900">
            <v>297500</v>
          </cell>
        </row>
        <row r="1901">
          <cell r="A1901">
            <v>0</v>
          </cell>
          <cell r="B1901" t="str">
            <v>524520. Muebles Y equipo de Oficina</v>
          </cell>
          <cell r="C1901">
            <v>0</v>
          </cell>
        </row>
        <row r="1902">
          <cell r="A1902" t="str">
            <v>524520002</v>
          </cell>
          <cell r="B1902" t="str">
            <v>524520002 VTAS - MANTENIMIENTO  DE EQUIPO DE OFICINA</v>
          </cell>
          <cell r="C1902">
            <v>265000</v>
          </cell>
        </row>
        <row r="1903">
          <cell r="A1903" t="str">
            <v>524520003</v>
          </cell>
          <cell r="B1903" t="str">
            <v>524520003 VTAS - MANTENIMIENTO  DE EQUIPO DE COMPUTO</v>
          </cell>
          <cell r="C1903">
            <v>693392</v>
          </cell>
        </row>
        <row r="1904">
          <cell r="A1904" t="str">
            <v>524520004</v>
          </cell>
          <cell r="B1904" t="str">
            <v>524520004 VTAS - MANTENIMIENTO  DE SOFTWARE Y PROGRAMAS</v>
          </cell>
          <cell r="C1904">
            <v>0</v>
          </cell>
        </row>
        <row r="1905">
          <cell r="A1905">
            <v>0</v>
          </cell>
          <cell r="B1905" t="str">
            <v>Total Muebles Y equipo de Oficina</v>
          </cell>
          <cell r="C1905">
            <v>958392</v>
          </cell>
        </row>
        <row r="1906">
          <cell r="A1906">
            <v>0</v>
          </cell>
          <cell r="B1906" t="str">
            <v>524525. Equipo de computacion y comunicacion</v>
          </cell>
          <cell r="C1906">
            <v>0</v>
          </cell>
        </row>
        <row r="1907">
          <cell r="A1907" t="str">
            <v>524525001</v>
          </cell>
          <cell r="B1907" t="str">
            <v>524525001 VTAS - MANTEN EQUIPO DE COMUNICACIONES</v>
          </cell>
          <cell r="C1907">
            <v>159400</v>
          </cell>
        </row>
        <row r="1908">
          <cell r="A1908" t="str">
            <v>524525004</v>
          </cell>
          <cell r="B1908" t="str">
            <v>524525004 VTAS - MANTENIMIENTO  DE SOFTWARE Y PROGRAMAS</v>
          </cell>
          <cell r="C1908">
            <v>25325004</v>
          </cell>
        </row>
        <row r="1909">
          <cell r="A1909">
            <v>0</v>
          </cell>
          <cell r="B1909" t="str">
            <v>Total Equipo de computacion y comunicacion</v>
          </cell>
          <cell r="C1909">
            <v>25484404</v>
          </cell>
        </row>
        <row r="1910">
          <cell r="A1910">
            <v>0</v>
          </cell>
          <cell r="B1910" t="str">
            <v>Total 5245 Mantenimiento y reparaciones</v>
          </cell>
          <cell r="C1910">
            <v>26740296</v>
          </cell>
        </row>
        <row r="1911">
          <cell r="A1911">
            <v>0</v>
          </cell>
          <cell r="B1911" t="str">
            <v>5250. Adecuacion E instalacion</v>
          </cell>
          <cell r="C1911">
            <v>0</v>
          </cell>
        </row>
        <row r="1912">
          <cell r="A1912">
            <v>0</v>
          </cell>
          <cell r="B1912" t="str">
            <v>525005. Instalaciones electricas</v>
          </cell>
          <cell r="C1912">
            <v>0</v>
          </cell>
        </row>
        <row r="1913">
          <cell r="A1913" t="str">
            <v>525005001</v>
          </cell>
          <cell r="B1913" t="str">
            <v>525005001 VTAS - ADECUACION DE INSTALACIONES</v>
          </cell>
          <cell r="C1913">
            <v>1277997</v>
          </cell>
        </row>
        <row r="1914">
          <cell r="A1914">
            <v>0</v>
          </cell>
          <cell r="B1914" t="str">
            <v>Total Instalaciones electricas</v>
          </cell>
          <cell r="C1914">
            <v>1277997</v>
          </cell>
        </row>
        <row r="1915">
          <cell r="A1915">
            <v>0</v>
          </cell>
          <cell r="B1915" t="str">
            <v>Total 5250 Adecuacion E instalacion</v>
          </cell>
          <cell r="C1915">
            <v>1277997</v>
          </cell>
        </row>
        <row r="1916">
          <cell r="A1916">
            <v>0</v>
          </cell>
          <cell r="B1916" t="str">
            <v>5255. Gastos de Viaje</v>
          </cell>
          <cell r="C1916">
            <v>0</v>
          </cell>
        </row>
        <row r="1917">
          <cell r="A1917">
            <v>0</v>
          </cell>
          <cell r="B1917" t="str">
            <v>525505. Alojamiento y manutencion</v>
          </cell>
          <cell r="C1917">
            <v>0</v>
          </cell>
        </row>
        <row r="1918">
          <cell r="A1918" t="str">
            <v>525505001</v>
          </cell>
          <cell r="B1918" t="str">
            <v>525505001 VTAS - ALOJAMIENTO Y MANUTENCION</v>
          </cell>
          <cell r="C1918">
            <v>74099064</v>
          </cell>
        </row>
        <row r="1919">
          <cell r="A1919">
            <v>0</v>
          </cell>
          <cell r="B1919" t="str">
            <v>Total Alojamiento y manutencion</v>
          </cell>
          <cell r="C1919">
            <v>74099064</v>
          </cell>
        </row>
        <row r="1920">
          <cell r="A1920">
            <v>0</v>
          </cell>
          <cell r="B1920" t="str">
            <v>525515. Pasajes aereos</v>
          </cell>
          <cell r="C1920">
            <v>0</v>
          </cell>
        </row>
        <row r="1921">
          <cell r="A1921" t="str">
            <v>525515001</v>
          </cell>
          <cell r="B1921" t="str">
            <v>525515001 VTAS - PASAJES AEREOS</v>
          </cell>
          <cell r="C1921">
            <v>29234120</v>
          </cell>
        </row>
        <row r="1922">
          <cell r="A1922">
            <v>0</v>
          </cell>
          <cell r="B1922" t="str">
            <v>Total Pasajes aereos</v>
          </cell>
          <cell r="C1922">
            <v>29234120</v>
          </cell>
        </row>
        <row r="1923">
          <cell r="A1923">
            <v>0</v>
          </cell>
          <cell r="B1923" t="str">
            <v>525520. Pasajes Terrestres</v>
          </cell>
          <cell r="C1923">
            <v>0</v>
          </cell>
        </row>
        <row r="1924">
          <cell r="A1924" t="str">
            <v>525520001</v>
          </cell>
          <cell r="B1924" t="str">
            <v>525520001 VTAS - PASAJES TERRESTRES</v>
          </cell>
          <cell r="C1924">
            <v>13496330</v>
          </cell>
        </row>
        <row r="1925">
          <cell r="A1925">
            <v>0</v>
          </cell>
          <cell r="B1925" t="str">
            <v>Total Pasajes Terrestres</v>
          </cell>
          <cell r="C1925">
            <v>13496330</v>
          </cell>
        </row>
        <row r="1926">
          <cell r="A1926">
            <v>0</v>
          </cell>
          <cell r="B1926" t="str">
            <v>525595. Otros</v>
          </cell>
          <cell r="C1926">
            <v>0</v>
          </cell>
        </row>
        <row r="1927">
          <cell r="A1927" t="str">
            <v>525595001</v>
          </cell>
          <cell r="B1927" t="str">
            <v>525595001 VTAS - OTROS GTOS DE VIAJE</v>
          </cell>
          <cell r="C1927">
            <v>19410885</v>
          </cell>
        </row>
        <row r="1928">
          <cell r="A1928">
            <v>0</v>
          </cell>
          <cell r="B1928" t="str">
            <v>Total Otros</v>
          </cell>
          <cell r="C1928">
            <v>19410885</v>
          </cell>
        </row>
        <row r="1929">
          <cell r="A1929">
            <v>0</v>
          </cell>
          <cell r="B1929" t="str">
            <v>Total 5225 Gastos de Viaje</v>
          </cell>
          <cell r="C1929">
            <v>136240399</v>
          </cell>
        </row>
        <row r="1930">
          <cell r="A1930">
            <v>0</v>
          </cell>
          <cell r="B1930" t="str">
            <v>5265. Amortizaciones y Agotamiento</v>
          </cell>
          <cell r="C1930">
            <v>0</v>
          </cell>
        </row>
        <row r="1931">
          <cell r="A1931">
            <v>0</v>
          </cell>
          <cell r="B1931" t="str">
            <v>526515. Intangibles</v>
          </cell>
          <cell r="C1931">
            <v>0</v>
          </cell>
        </row>
        <row r="1932">
          <cell r="A1932" t="str">
            <v>526515000</v>
          </cell>
          <cell r="B1932" t="str">
            <v>526515000 VTAS - AMORTIZACION INTANGIBLES - MARCAS</v>
          </cell>
          <cell r="C1932">
            <v>41402098</v>
          </cell>
        </row>
        <row r="1933">
          <cell r="A1933">
            <v>0</v>
          </cell>
          <cell r="B1933" t="str">
            <v>Total Intangibles</v>
          </cell>
          <cell r="C1933">
            <v>41402098</v>
          </cell>
        </row>
        <row r="1934">
          <cell r="A1934">
            <v>0</v>
          </cell>
          <cell r="B1934" t="str">
            <v>526520. Cargos Diferidos</v>
          </cell>
          <cell r="C1934">
            <v>0</v>
          </cell>
        </row>
        <row r="1935">
          <cell r="A1935" t="str">
            <v>526520004</v>
          </cell>
          <cell r="B1935" t="str">
            <v>526520004 VTAS - DIFERIDOS PROGR.PARA COMPUTADOR</v>
          </cell>
          <cell r="C1935">
            <v>33110910</v>
          </cell>
        </row>
        <row r="1936">
          <cell r="A1936">
            <v>0</v>
          </cell>
          <cell r="B1936" t="str">
            <v>Total Cargos Diferidos</v>
          </cell>
          <cell r="C1936">
            <v>33110910</v>
          </cell>
        </row>
        <row r="1937">
          <cell r="A1937">
            <v>0</v>
          </cell>
          <cell r="B1937" t="str">
            <v>Total 5265 Amortizaciones y Agotamiento</v>
          </cell>
          <cell r="C1937">
            <v>74513008</v>
          </cell>
        </row>
        <row r="1938">
          <cell r="A1938">
            <v>0</v>
          </cell>
          <cell r="B1938" t="str">
            <v>5295. Diversos</v>
          </cell>
          <cell r="C1938">
            <v>0</v>
          </cell>
        </row>
        <row r="1939">
          <cell r="A1939">
            <v>0</v>
          </cell>
          <cell r="B1939" t="str">
            <v>529510. Libros Suscripciones,periodicos y rev</v>
          </cell>
          <cell r="C1939">
            <v>0</v>
          </cell>
        </row>
        <row r="1940">
          <cell r="A1940" t="str">
            <v>529510001</v>
          </cell>
          <cell r="B1940" t="str">
            <v>529510001 VTAS - SUSCRIPCIONES Y REVISTAS BOGOTA</v>
          </cell>
          <cell r="C1940">
            <v>1409096</v>
          </cell>
        </row>
        <row r="1941">
          <cell r="A1941">
            <v>0</v>
          </cell>
          <cell r="B1941" t="str">
            <v>Total Libros Suscripciones,periodicos y rev</v>
          </cell>
          <cell r="C1941">
            <v>1409096</v>
          </cell>
        </row>
        <row r="1942">
          <cell r="A1942">
            <v>0</v>
          </cell>
          <cell r="B1942" t="str">
            <v>529525. Elementos de aseo y cafeteria</v>
          </cell>
          <cell r="C1942">
            <v>0</v>
          </cell>
        </row>
        <row r="1943">
          <cell r="A1943" t="str">
            <v>529525002</v>
          </cell>
          <cell r="B1943" t="str">
            <v>529525002 VTAS - SUMINISTROS DE CAFETERIA</v>
          </cell>
          <cell r="C1943">
            <v>1280805</v>
          </cell>
        </row>
        <row r="1944">
          <cell r="A1944">
            <v>0</v>
          </cell>
          <cell r="B1944" t="str">
            <v>Total Elementos de aseo y cafeteria</v>
          </cell>
          <cell r="C1944">
            <v>1280805</v>
          </cell>
        </row>
        <row r="1945">
          <cell r="A1945">
            <v>0</v>
          </cell>
          <cell r="B1945" t="str">
            <v>529530. Utiles,pepeleria y fotocopias</v>
          </cell>
          <cell r="C1945">
            <v>0</v>
          </cell>
        </row>
        <row r="1946">
          <cell r="A1946" t="str">
            <v>529530001</v>
          </cell>
          <cell r="B1946" t="str">
            <v>529530001 VTAS - FOTOCOPIAS Y HELIOGRAFO</v>
          </cell>
          <cell r="C1946">
            <v>4543626</v>
          </cell>
        </row>
        <row r="1947">
          <cell r="A1947" t="str">
            <v>529530002</v>
          </cell>
          <cell r="B1947" t="str">
            <v>529530002 VTAS - PAPELERIA - UTILES DE OFICINA</v>
          </cell>
          <cell r="C1947">
            <v>934878</v>
          </cell>
        </row>
        <row r="1948">
          <cell r="A1948" t="str">
            <v>529530004</v>
          </cell>
          <cell r="B1948" t="str">
            <v>529530004 VTAS - REVELADOS ROLLOS Y OTROS</v>
          </cell>
          <cell r="C1948">
            <v>418000</v>
          </cell>
        </row>
        <row r="1949">
          <cell r="A1949" t="str">
            <v>529530005</v>
          </cell>
          <cell r="B1949" t="str">
            <v>529530005 VTAS - ENCUADERNACION</v>
          </cell>
          <cell r="C1949">
            <v>11500</v>
          </cell>
        </row>
        <row r="1950">
          <cell r="A1950">
            <v>0</v>
          </cell>
          <cell r="B1950" t="str">
            <v>Total Utiles,pepeleria y fotocopias</v>
          </cell>
          <cell r="C1950">
            <v>5908004</v>
          </cell>
        </row>
        <row r="1951">
          <cell r="A1951">
            <v>0</v>
          </cell>
          <cell r="B1951" t="str">
            <v>529535. Combustibles y lubricantes</v>
          </cell>
          <cell r="C1951">
            <v>0</v>
          </cell>
        </row>
        <row r="1952">
          <cell r="A1952" t="str">
            <v>529535001</v>
          </cell>
          <cell r="B1952" t="str">
            <v>529535001 VTAS - GASTOS DE COMBUSTIBLES Y LUBIRCANTES</v>
          </cell>
          <cell r="C1952">
            <v>243000</v>
          </cell>
        </row>
        <row r="1953">
          <cell r="A1953">
            <v>0</v>
          </cell>
          <cell r="B1953" t="str">
            <v>Total Combustibles y lubricantes</v>
          </cell>
          <cell r="C1953">
            <v>243000</v>
          </cell>
        </row>
        <row r="1954">
          <cell r="A1954">
            <v>0</v>
          </cell>
          <cell r="B1954" t="str">
            <v>529540. Envases y empaques</v>
          </cell>
          <cell r="C1954">
            <v>0</v>
          </cell>
        </row>
        <row r="1955">
          <cell r="A1955" t="str">
            <v>529540001</v>
          </cell>
          <cell r="B1955" t="str">
            <v>529540001 VTAS - EMPAQUES</v>
          </cell>
          <cell r="C1955">
            <v>382661670</v>
          </cell>
        </row>
        <row r="1956">
          <cell r="A1956">
            <v>0</v>
          </cell>
          <cell r="B1956" t="str">
            <v>Total Envases y empaques</v>
          </cell>
          <cell r="C1956">
            <v>382661670</v>
          </cell>
        </row>
        <row r="1957">
          <cell r="A1957">
            <v>0</v>
          </cell>
          <cell r="B1957" t="str">
            <v>529545. Taxis y buses</v>
          </cell>
          <cell r="C1957">
            <v>0</v>
          </cell>
        </row>
        <row r="1958">
          <cell r="A1958" t="str">
            <v>529545001</v>
          </cell>
          <cell r="B1958" t="str">
            <v>529545001 VTAS - TRASPORTE URBANO,TAXIS Y BUSES</v>
          </cell>
          <cell r="C1958">
            <v>15347211</v>
          </cell>
        </row>
        <row r="1959">
          <cell r="A1959">
            <v>0</v>
          </cell>
          <cell r="B1959" t="str">
            <v>Total Taxis y buses</v>
          </cell>
          <cell r="C1959">
            <v>15347211</v>
          </cell>
        </row>
        <row r="1960">
          <cell r="A1960">
            <v>0</v>
          </cell>
          <cell r="B1960" t="str">
            <v>529560. Casino y restaurante</v>
          </cell>
          <cell r="C1960">
            <v>0</v>
          </cell>
        </row>
        <row r="1961">
          <cell r="A1961" t="str">
            <v>529560001</v>
          </cell>
          <cell r="B1961" t="str">
            <v>529560001 VTAS - CASINO Y RESTAURANTE</v>
          </cell>
          <cell r="C1961">
            <v>40955379</v>
          </cell>
        </row>
        <row r="1962">
          <cell r="A1962">
            <v>0</v>
          </cell>
          <cell r="B1962" t="str">
            <v>Total Casino y restaurante</v>
          </cell>
          <cell r="C1962">
            <v>40955379</v>
          </cell>
        </row>
        <row r="1963">
          <cell r="A1963">
            <v>0</v>
          </cell>
          <cell r="B1963" t="str">
            <v>529562. Gastos reuniones y conferencias</v>
          </cell>
          <cell r="C1963">
            <v>0</v>
          </cell>
        </row>
        <row r="1964">
          <cell r="A1964" t="str">
            <v>529562002</v>
          </cell>
          <cell r="B1964" t="str">
            <v>529562002 VTAS - CONFERENCIAS SEMINAR-TALLER</v>
          </cell>
          <cell r="C1964">
            <v>2700000</v>
          </cell>
        </row>
        <row r="1965">
          <cell r="A1965">
            <v>0</v>
          </cell>
          <cell r="B1965" t="str">
            <v>Total Gastos reuniones y conferencias</v>
          </cell>
          <cell r="C1965">
            <v>2700000</v>
          </cell>
        </row>
        <row r="1966">
          <cell r="A1966">
            <v>0</v>
          </cell>
          <cell r="B1966" t="str">
            <v>529565. Parqueaderos</v>
          </cell>
          <cell r="C1966">
            <v>0</v>
          </cell>
        </row>
        <row r="1967">
          <cell r="A1967" t="str">
            <v>529565001</v>
          </cell>
          <cell r="B1967" t="str">
            <v>529565001 VTAS - PARQUEADEROS</v>
          </cell>
          <cell r="C1967">
            <v>1029400</v>
          </cell>
        </row>
        <row r="1968">
          <cell r="A1968">
            <v>0</v>
          </cell>
          <cell r="B1968" t="str">
            <v>Total Parqueaderos</v>
          </cell>
          <cell r="C1968">
            <v>1029400</v>
          </cell>
        </row>
        <row r="1969">
          <cell r="A1969">
            <v>0</v>
          </cell>
          <cell r="B1969" t="str">
            <v>529595. Otros</v>
          </cell>
          <cell r="C1969">
            <v>0</v>
          </cell>
        </row>
        <row r="1970">
          <cell r="A1970" t="str">
            <v>529595002</v>
          </cell>
          <cell r="B1970" t="str">
            <v>529595002 VTAS - RIFAS PREMIOS OBSEQUIOS</v>
          </cell>
          <cell r="C1970">
            <v>507240651</v>
          </cell>
        </row>
        <row r="1971">
          <cell r="A1971" t="str">
            <v>529595006</v>
          </cell>
          <cell r="B1971" t="str">
            <v>529595006 VTAS - ATENCION A ASOCIADOS</v>
          </cell>
          <cell r="C1971">
            <v>4432959</v>
          </cell>
        </row>
        <row r="1972">
          <cell r="A1972" t="str">
            <v>529595009</v>
          </cell>
          <cell r="B1972" t="str">
            <v>529595009 VTAS - ROTURAS - DESGUASE DE MERCANCIA</v>
          </cell>
          <cell r="C1972">
            <v>12235073</v>
          </cell>
        </row>
        <row r="1973">
          <cell r="A1973" t="str">
            <v>529595010</v>
          </cell>
          <cell r="B1973" t="str">
            <v>529595010 VTAS - OTROS SUMINISTROS</v>
          </cell>
          <cell r="C1973">
            <v>35181712</v>
          </cell>
        </row>
        <row r="1974">
          <cell r="A1974" t="str">
            <v>529595011</v>
          </cell>
          <cell r="B1974" t="str">
            <v>529595011 VTAS - IMPLEMENTACION SISTEMAS</v>
          </cell>
          <cell r="C1974">
            <v>62000</v>
          </cell>
        </row>
        <row r="1975">
          <cell r="A1975" t="str">
            <v>529595016</v>
          </cell>
          <cell r="B1975" t="str">
            <v>529595016 VTAS - EVENTOS VARIOS</v>
          </cell>
          <cell r="C1975">
            <v>208781895</v>
          </cell>
        </row>
        <row r="1976">
          <cell r="A1976" t="str">
            <v>529595020</v>
          </cell>
          <cell r="B1976" t="str">
            <v>529595020 VTAS - COMUNICACION ELECTRON.DE DATOS</v>
          </cell>
          <cell r="C1976">
            <v>4982622</v>
          </cell>
        </row>
        <row r="1977">
          <cell r="A1977" t="str">
            <v>529595024</v>
          </cell>
          <cell r="B1977" t="str">
            <v>529595024 VTAS - OTROS GTOS GENERALES</v>
          </cell>
          <cell r="C1977">
            <v>51220537</v>
          </cell>
        </row>
        <row r="1978">
          <cell r="A1978" t="str">
            <v>529595101</v>
          </cell>
          <cell r="B1978" t="str">
            <v>529595101 VTAS - DIFERENCIAS MAYORES MCÍA  ETICOS GRAVADA</v>
          </cell>
          <cell r="C1978">
            <v>0</v>
          </cell>
        </row>
        <row r="1979">
          <cell r="A1979" t="str">
            <v>529595102</v>
          </cell>
          <cell r="B1979" t="str">
            <v>529595102 VTAS - DIFERENCIAS MAYORES MCÍA  ETICOS EXENTA</v>
          </cell>
          <cell r="C1979">
            <v>0</v>
          </cell>
        </row>
        <row r="1980">
          <cell r="A1980" t="str">
            <v>529595111</v>
          </cell>
          <cell r="B1980" t="str">
            <v>529595111 VTAS - DIFERENCIAS MAYORES MCÍA  POPULARES GRAV.</v>
          </cell>
          <cell r="C1980">
            <v>2</v>
          </cell>
        </row>
        <row r="1981">
          <cell r="A1981" t="str">
            <v>529595112</v>
          </cell>
          <cell r="B1981" t="str">
            <v>529595112 VTAS - DIFERENCIAS MAYORES MCÍA  POPULARES  EXENTA</v>
          </cell>
          <cell r="C1981">
            <v>0</v>
          </cell>
        </row>
        <row r="1982">
          <cell r="A1982" t="str">
            <v>529595193</v>
          </cell>
          <cell r="B1982" t="str">
            <v>529595193 VTAS - DIFERENCIAS MENORES EN COMPRAS</v>
          </cell>
          <cell r="C1982">
            <v>29105</v>
          </cell>
        </row>
        <row r="1983">
          <cell r="A1983">
            <v>0</v>
          </cell>
          <cell r="B1983" t="str">
            <v>Total Otros</v>
          </cell>
          <cell r="C1983">
            <v>824166556</v>
          </cell>
        </row>
        <row r="1984">
          <cell r="A1984">
            <v>0</v>
          </cell>
          <cell r="B1984" t="str">
            <v>Total 5295 Diversos</v>
          </cell>
          <cell r="C1984">
            <v>1275701121</v>
          </cell>
        </row>
        <row r="1985">
          <cell r="A1985">
            <v>0</v>
          </cell>
          <cell r="B1985" t="str">
            <v>Total 52. Gastos de ventas</v>
          </cell>
          <cell r="C1985">
            <v>16062671813</v>
          </cell>
        </row>
        <row r="1986">
          <cell r="A1986">
            <v>0</v>
          </cell>
          <cell r="B1986" t="str">
            <v>53. Gastos no operacionales</v>
          </cell>
          <cell r="C1986">
            <v>0</v>
          </cell>
        </row>
        <row r="1987">
          <cell r="A1987">
            <v>0</v>
          </cell>
          <cell r="B1987" t="str">
            <v>5310. Perdida en venta y retiro de bienes</v>
          </cell>
          <cell r="C1987">
            <v>0</v>
          </cell>
        </row>
        <row r="1988">
          <cell r="A1988">
            <v>0</v>
          </cell>
          <cell r="B1988" t="str">
            <v>531040. Perdida por siniestros</v>
          </cell>
          <cell r="C1988">
            <v>0</v>
          </cell>
        </row>
        <row r="1989">
          <cell r="A1989" t="str">
            <v>531040001</v>
          </cell>
          <cell r="B1989" t="str">
            <v>531040001 VTAS - (DEDUCIBLE) ROBO MERCANCIA</v>
          </cell>
          <cell r="C1989">
            <v>3236646</v>
          </cell>
        </row>
        <row r="1990">
          <cell r="A1990">
            <v>0</v>
          </cell>
          <cell r="B1990" t="str">
            <v>Perdida por siniestros</v>
          </cell>
          <cell r="C1990">
            <v>3236646</v>
          </cell>
        </row>
        <row r="1991">
          <cell r="A1991">
            <v>0</v>
          </cell>
          <cell r="B1991" t="str">
            <v>Total 5310 Perdida en venta y retiro de biene</v>
          </cell>
          <cell r="C1991">
            <v>3236646</v>
          </cell>
        </row>
        <row r="1992">
          <cell r="A1992">
            <v>0</v>
          </cell>
          <cell r="B1992" t="str">
            <v>5395. Gastos Diversos</v>
          </cell>
          <cell r="C1992">
            <v>0</v>
          </cell>
        </row>
        <row r="1993">
          <cell r="A1993">
            <v>0</v>
          </cell>
          <cell r="B1993" t="str">
            <v>539520. Multas sanciones y litigios</v>
          </cell>
          <cell r="C1993">
            <v>0</v>
          </cell>
        </row>
        <row r="1994">
          <cell r="A1994" t="str">
            <v>539520000</v>
          </cell>
          <cell r="B1994" t="str">
            <v>539520000  MULTAS, SANCIONES Y LITIGIOS</v>
          </cell>
          <cell r="C1994">
            <v>2585347</v>
          </cell>
        </row>
        <row r="1995">
          <cell r="A1995">
            <v>0</v>
          </cell>
          <cell r="B1995" t="str">
            <v>Total Multas sanciones y litigios</v>
          </cell>
          <cell r="C1995">
            <v>2585347</v>
          </cell>
        </row>
        <row r="1996">
          <cell r="A1996">
            <v>0</v>
          </cell>
          <cell r="B1996" t="str">
            <v>539595. Otros</v>
          </cell>
          <cell r="C1996">
            <v>0</v>
          </cell>
        </row>
        <row r="1997">
          <cell r="A1997" t="str">
            <v>539595003</v>
          </cell>
          <cell r="B1997" t="str">
            <v>539595003 PERDIDA EN VENTAS DE ACTIVOS FIJOS</v>
          </cell>
          <cell r="C1997">
            <v>-6438848</v>
          </cell>
        </row>
        <row r="1998">
          <cell r="A1998" t="str">
            <v>539595005</v>
          </cell>
          <cell r="B1998" t="str">
            <v>539595005 VTAS - GASTOS LANZAMIENTO FRANQUICIAS Y MARCAS PRO</v>
          </cell>
          <cell r="C1998">
            <v>6628200</v>
          </cell>
        </row>
        <row r="1999">
          <cell r="A1999" t="str">
            <v>539595006</v>
          </cell>
          <cell r="B1999" t="str">
            <v>539595006 VTAS - IMPUESTO AL PATRIMONIO</v>
          </cell>
          <cell r="C1999">
            <v>177192000</v>
          </cell>
        </row>
        <row r="2000">
          <cell r="A2000">
            <v>0</v>
          </cell>
          <cell r="B2000" t="str">
            <v>Total Otros</v>
          </cell>
          <cell r="C2000">
            <v>177381352</v>
          </cell>
        </row>
        <row r="2001">
          <cell r="A2001">
            <v>0</v>
          </cell>
          <cell r="B2001" t="str">
            <v>Total 5395 Gastos Diversos</v>
          </cell>
          <cell r="C2001">
            <v>179966699</v>
          </cell>
        </row>
        <row r="2002">
          <cell r="A2002">
            <v>0</v>
          </cell>
          <cell r="B2002" t="str">
            <v>Total 53. Gastos no operacionales</v>
          </cell>
          <cell r="C2002">
            <v>183203345</v>
          </cell>
        </row>
        <row r="2003">
          <cell r="A2003">
            <v>0</v>
          </cell>
          <cell r="B2003" t="str">
            <v>Total  5 Gastos</v>
          </cell>
          <cell r="C2003">
            <v>29085691063</v>
          </cell>
        </row>
        <row r="2004">
          <cell r="A2004">
            <v>0</v>
          </cell>
          <cell r="B2004" t="str">
            <v>6. Costos</v>
          </cell>
          <cell r="C2004">
            <v>0</v>
          </cell>
        </row>
        <row r="2005">
          <cell r="A2005">
            <v>0</v>
          </cell>
          <cell r="B2005" t="str">
            <v>61. Costo de ventas y de prestacion de servi.</v>
          </cell>
          <cell r="C2005">
            <v>0</v>
          </cell>
        </row>
        <row r="2006">
          <cell r="A2006">
            <v>0</v>
          </cell>
          <cell r="B2006" t="str">
            <v>6135. Comercio al por mayor y al por menor</v>
          </cell>
          <cell r="C2006">
            <v>0</v>
          </cell>
        </row>
        <row r="2007">
          <cell r="A2007">
            <v>0</v>
          </cell>
          <cell r="B2007" t="str">
            <v>613538. Venta,product.aseo,farmac.medici.y ar</v>
          </cell>
          <cell r="C2007">
            <v>0</v>
          </cell>
        </row>
        <row r="2008">
          <cell r="A2008" t="str">
            <v>613538001</v>
          </cell>
          <cell r="B2008" t="str">
            <v>613538001 COSTO DE VENTAS MCÍA  EXCLUIDA  ETICOS ASOCIADOS</v>
          </cell>
          <cell r="C2008">
            <v>248061611771</v>
          </cell>
        </row>
        <row r="2009">
          <cell r="A2009" t="str">
            <v>613538002</v>
          </cell>
          <cell r="B2009" t="str">
            <v>613538002 COSTO DE VENTAS MCÍA  EXCLUUID POPULARES ASOCIADOS</v>
          </cell>
          <cell r="C2009">
            <v>36081099270</v>
          </cell>
        </row>
        <row r="2010">
          <cell r="A2010" t="str">
            <v>613538004</v>
          </cell>
          <cell r="B2010" t="str">
            <v>613538004 COSTO DE VENTAS MCÍA  GRAVADA ETICOS ASOCIADOS</v>
          </cell>
          <cell r="C2010">
            <v>3124907724</v>
          </cell>
        </row>
        <row r="2011">
          <cell r="A2011" t="str">
            <v>613538005</v>
          </cell>
          <cell r="B2011" t="str">
            <v>613538005 COSTO DE VENTAS MCÍA  GRAVADAS POPULARES ASOCIADOS</v>
          </cell>
          <cell r="C2011">
            <v>119142690805</v>
          </cell>
        </row>
        <row r="2012">
          <cell r="A2012" t="str">
            <v>613538006</v>
          </cell>
          <cell r="B2012" t="str">
            <v>613538006 COSTO DE VENTAS MCÍA  GRAVADAS  CONVENIOS ASOCIADO</v>
          </cell>
          <cell r="C2012">
            <v>14218</v>
          </cell>
        </row>
        <row r="2013">
          <cell r="A2013" t="str">
            <v>613538061</v>
          </cell>
          <cell r="B2013" t="str">
            <v>613538061 COSTO DE VENTAS CONVENIOS (FI)</v>
          </cell>
          <cell r="C2013">
            <v>-12585886</v>
          </cell>
        </row>
        <row r="2014">
          <cell r="A2014" t="str">
            <v>613538069</v>
          </cell>
          <cell r="B2014" t="str">
            <v>613538069 COSTO DE VENTAS MCÍA   CONVENIOS ASOCIADOS</v>
          </cell>
          <cell r="C2014">
            <v>1878907773</v>
          </cell>
        </row>
        <row r="2015">
          <cell r="A2015" t="str">
            <v>613538071</v>
          </cell>
          <cell r="B2015" t="str">
            <v>613538071 COSTO DE VENTAS EXCLUIDA ETICOS SINIESTROS</v>
          </cell>
          <cell r="C2015">
            <v>-114352689</v>
          </cell>
        </row>
        <row r="2016">
          <cell r="A2016" t="str">
            <v>613538072</v>
          </cell>
          <cell r="B2016" t="str">
            <v>613538072 COSTO DE VENTAS EXCLUIDA POPULARES SINIESTROS</v>
          </cell>
          <cell r="C2016">
            <v>-11601907</v>
          </cell>
        </row>
        <row r="2017">
          <cell r="A2017" t="str">
            <v>613538074</v>
          </cell>
          <cell r="B2017" t="str">
            <v>613538074 COSTO DE VENTAS GRAVADA ETICOS SINIESTROS</v>
          </cell>
          <cell r="C2017">
            <v>-641474</v>
          </cell>
        </row>
        <row r="2018">
          <cell r="A2018" t="str">
            <v>613538075</v>
          </cell>
          <cell r="B2018" t="str">
            <v>613538075 COSTO DE VENTAS GRAVADA POPULARES SINIESTROS</v>
          </cell>
          <cell r="C2018">
            <v>-31574930</v>
          </cell>
        </row>
        <row r="2019">
          <cell r="A2019" t="str">
            <v>613538081</v>
          </cell>
          <cell r="B2019" t="str">
            <v>613538081 DIFERENCIA EN COSTO MCIA EXCLUIDA ETICOS (FI)</v>
          </cell>
          <cell r="C2019">
            <v>-2047757212</v>
          </cell>
        </row>
        <row r="2020">
          <cell r="A2020" t="str">
            <v>613538082</v>
          </cell>
          <cell r="B2020" t="str">
            <v>613538082 DIFERENCIA EN COSTO MCIA EXCLUIDA POPULARES (FI)</v>
          </cell>
          <cell r="C2020">
            <v>-4228738</v>
          </cell>
        </row>
        <row r="2021">
          <cell r="A2021" t="str">
            <v>613538084</v>
          </cell>
          <cell r="B2021" t="str">
            <v>613538084 DIFERENCIA EN COSTO MCIA GRAVADA ETICOS (FI)</v>
          </cell>
          <cell r="C2021">
            <v>-1559056</v>
          </cell>
        </row>
        <row r="2022">
          <cell r="A2022" t="str">
            <v>613538085</v>
          </cell>
          <cell r="B2022" t="str">
            <v>613538085 DIFERENCIA EN COSTO MCIA GRAVADA POPULARES (FI)</v>
          </cell>
          <cell r="C2022">
            <v>-41867342</v>
          </cell>
        </row>
        <row r="2023">
          <cell r="A2023" t="str">
            <v>613538091</v>
          </cell>
          <cell r="B2023" t="str">
            <v>613538091 VARIACIONES EN PRECIOS Y LOTES DE INVENTARIO</v>
          </cell>
          <cell r="C2023">
            <v>-3670026</v>
          </cell>
        </row>
        <row r="2024">
          <cell r="A2024" t="str">
            <v>613538092</v>
          </cell>
          <cell r="B2024" t="str">
            <v>613538092 COSTO POR DIFERENCIA EN PRECIOS(VARIACIONES)</v>
          </cell>
          <cell r="C2024">
            <v>-75045375</v>
          </cell>
        </row>
        <row r="2025">
          <cell r="A2025">
            <v>0</v>
          </cell>
          <cell r="B2025" t="str">
            <v>Total Venta,product.aseo,farmac.medici.y ar</v>
          </cell>
          <cell r="C2025">
            <v>405944346926</v>
          </cell>
        </row>
        <row r="2026">
          <cell r="A2026">
            <v>0</v>
          </cell>
          <cell r="B2026" t="str">
            <v>Total 6135 Ccio al por mayor y al por menor</v>
          </cell>
          <cell r="C2026">
            <v>405944346926</v>
          </cell>
        </row>
        <row r="2027">
          <cell r="A2027">
            <v>0</v>
          </cell>
          <cell r="B2027" t="str">
            <v>6150. Actividad Financiera</v>
          </cell>
          <cell r="C2027">
            <v>0</v>
          </cell>
        </row>
        <row r="2028">
          <cell r="A2028">
            <v>0</v>
          </cell>
          <cell r="B2028" t="str">
            <v>615010. Intereses sobre depositos de ahorro</v>
          </cell>
          <cell r="C2028">
            <v>0</v>
          </cell>
        </row>
        <row r="2029">
          <cell r="A2029" t="str">
            <v>615010001</v>
          </cell>
          <cell r="B2029" t="str">
            <v>615010001 INT. SOBRE DEPOSITOS  DE  AHORRO A TERMAYC</v>
          </cell>
          <cell r="C2029">
            <v>273363193</v>
          </cell>
        </row>
        <row r="2030">
          <cell r="A2030">
            <v>0</v>
          </cell>
          <cell r="B2030" t="str">
            <v>Total Intereses sobre depositos de ahorro</v>
          </cell>
          <cell r="C2030">
            <v>273363193</v>
          </cell>
        </row>
        <row r="2031">
          <cell r="A2031">
            <v>0</v>
          </cell>
          <cell r="B2031" t="str">
            <v>615015. Intereses ahorro contractual</v>
          </cell>
          <cell r="C2031">
            <v>0</v>
          </cell>
        </row>
        <row r="2032">
          <cell r="A2032" t="str">
            <v>615015001</v>
          </cell>
          <cell r="B2032" t="str">
            <v>615015001 INT. SOBRE DEPOSITOS AYC</v>
          </cell>
          <cell r="C2032">
            <v>821175727</v>
          </cell>
        </row>
        <row r="2033">
          <cell r="A2033" t="str">
            <v>615015002</v>
          </cell>
          <cell r="B2033" t="str">
            <v>615015002 INT. CUBRIMIENTO CESANTIAS AYC</v>
          </cell>
          <cell r="C2033">
            <v>48712251</v>
          </cell>
        </row>
        <row r="2034">
          <cell r="A2034" t="str">
            <v>615015004</v>
          </cell>
          <cell r="B2034" t="str">
            <v>615015004 INT. SOBRE AHORRO TURISMO  AYC</v>
          </cell>
          <cell r="C2034">
            <v>5514829</v>
          </cell>
        </row>
        <row r="2035">
          <cell r="A2035">
            <v>0</v>
          </cell>
          <cell r="B2035" t="str">
            <v>Total Intereses ahorro contractual</v>
          </cell>
          <cell r="C2035">
            <v>875402807</v>
          </cell>
        </row>
        <row r="2036">
          <cell r="A2036">
            <v>0</v>
          </cell>
          <cell r="B2036" t="str">
            <v>Total 6150 Actividad Financiera</v>
          </cell>
          <cell r="C2036">
            <v>1148766000</v>
          </cell>
        </row>
        <row r="2037">
          <cell r="A2037">
            <v>0</v>
          </cell>
          <cell r="B2037" t="str">
            <v>Total 61. Cto de Vtas y de prestacion de ser.</v>
          </cell>
          <cell r="C2037">
            <v>407093112926</v>
          </cell>
        </row>
        <row r="2038">
          <cell r="A2038">
            <v>0</v>
          </cell>
          <cell r="B2038" t="str">
            <v>62. Compras</v>
          </cell>
          <cell r="C2038">
            <v>0</v>
          </cell>
        </row>
        <row r="2039">
          <cell r="A2039">
            <v>0</v>
          </cell>
          <cell r="B2039" t="str">
            <v>6225. Devol,rebajas y descuentos en compras</v>
          </cell>
          <cell r="C2039">
            <v>0</v>
          </cell>
        </row>
        <row r="2040">
          <cell r="A2040">
            <v>0</v>
          </cell>
          <cell r="B2040" t="str">
            <v>622505. Devol,rebajas y descuentos en compras</v>
          </cell>
          <cell r="C2040">
            <v>0</v>
          </cell>
        </row>
        <row r="2041">
          <cell r="A2041" t="str">
            <v>622505001</v>
          </cell>
          <cell r="B2041" t="str">
            <v>622505001 DEVOLUCIONES EN COSTO MCÍA  EXCLUID  ETICOS ASOCIA</v>
          </cell>
          <cell r="C2041">
            <v>-4682110778</v>
          </cell>
        </row>
        <row r="2042">
          <cell r="A2042" t="str">
            <v>622505002</v>
          </cell>
          <cell r="B2042" t="str">
            <v>622505002 DEVOLUCIONES EN COSTO MCÍA  EXCL POPULARES ASOCI</v>
          </cell>
          <cell r="C2042">
            <v>-367596265</v>
          </cell>
        </row>
        <row r="2043">
          <cell r="A2043" t="str">
            <v>622505004</v>
          </cell>
          <cell r="B2043" t="str">
            <v>622505004 DEVOLUCIONES EN COSTO MCÍA  GRAVADA ETICOS ASOCIAD</v>
          </cell>
          <cell r="C2043">
            <v>-77851974</v>
          </cell>
        </row>
        <row r="2044">
          <cell r="A2044" t="str">
            <v>622505005</v>
          </cell>
          <cell r="B2044" t="str">
            <v>622505005 DEVOLUCIONES EN COSTO MCÍA  GRAVADAS POPULARES ASO</v>
          </cell>
          <cell r="C2044">
            <v>-1124470922</v>
          </cell>
        </row>
        <row r="2045">
          <cell r="A2045" t="str">
            <v>622505006</v>
          </cell>
          <cell r="B2045" t="str">
            <v>622505006 DEVOLUCIONES EN COSTO MCÍA  GRAVADAS  CONVENIOS AS</v>
          </cell>
          <cell r="C2045">
            <v>-3</v>
          </cell>
        </row>
        <row r="2046">
          <cell r="A2046" t="str">
            <v>622505041</v>
          </cell>
          <cell r="B2046" t="str">
            <v>622505041 DEVOLUCIONES EN COSTO MCÍA  EXCLUIDA POPULARES EPS</v>
          </cell>
          <cell r="C2046">
            <v>-358120</v>
          </cell>
        </row>
        <row r="2047">
          <cell r="A2047" t="str">
            <v>622505092</v>
          </cell>
          <cell r="B2047" t="str">
            <v>622505092 DEVOLUCIONES DIFERENCIA EN PRECIOS(VARIACIONES)</v>
          </cell>
          <cell r="C2047">
            <v>358652826</v>
          </cell>
        </row>
        <row r="2048">
          <cell r="A2048">
            <v>0</v>
          </cell>
          <cell r="B2048" t="str">
            <v>Total Devol,rebajas y descuentos en compras</v>
          </cell>
          <cell r="C2048">
            <v>-5893735236</v>
          </cell>
        </row>
        <row r="2049">
          <cell r="A2049">
            <v>0</v>
          </cell>
          <cell r="B2049" t="str">
            <v>622510.Descuentos en compras</v>
          </cell>
          <cell r="C2049">
            <v>0</v>
          </cell>
        </row>
        <row r="2050">
          <cell r="A2050" t="str">
            <v>622510001</v>
          </cell>
          <cell r="B2050" t="str">
            <v>622510001 DTOS POR PAGO ANTICIPADO(G.FINANCIERA)</v>
          </cell>
          <cell r="C2050">
            <v>-1781705658</v>
          </cell>
        </row>
        <row r="2051">
          <cell r="A2051" t="str">
            <v>622510002</v>
          </cell>
          <cell r="B2051" t="str">
            <v>622510002 DTOS POR V/MEN  PERIODICO (MENSUAL,BIMESTRAL,TRIM)</v>
          </cell>
          <cell r="C2051">
            <v>-2504701928</v>
          </cell>
        </row>
        <row r="2052">
          <cell r="A2052" t="str">
            <v>622510003</v>
          </cell>
          <cell r="B2052" t="str">
            <v>622510003 DESCUENTOS CONFIDENCIALES (G. COMERCIAL)</v>
          </cell>
          <cell r="C2052">
            <v>-1043501262</v>
          </cell>
        </row>
        <row r="2053">
          <cell r="A2053" t="str">
            <v>622510004</v>
          </cell>
          <cell r="B2053" t="str">
            <v>622510004 DTOS POR TELEFERIA</v>
          </cell>
          <cell r="C2053">
            <v>-1443386714</v>
          </cell>
        </row>
        <row r="2054">
          <cell r="A2054" t="str">
            <v>622510005</v>
          </cell>
          <cell r="B2054" t="str">
            <v>622510005 DTOS POR PAGO OPORTUNO (GESTION COMERCIAL)</v>
          </cell>
          <cell r="C2054">
            <v>-16006118790</v>
          </cell>
        </row>
        <row r="2055">
          <cell r="A2055" t="str">
            <v>622510006</v>
          </cell>
          <cell r="B2055" t="str">
            <v>622510006 OTROS DTOS  ACTIVIDADES COMERCIALES</v>
          </cell>
          <cell r="C2055">
            <v>-371998495</v>
          </cell>
        </row>
        <row r="2056">
          <cell r="A2056" t="str">
            <v>622510007</v>
          </cell>
          <cell r="B2056" t="str">
            <v>622510007 APROVECHAMIENTOS DTOS Y OTROS</v>
          </cell>
          <cell r="C2056">
            <v>-123740759</v>
          </cell>
        </row>
        <row r="2057">
          <cell r="A2057" t="str">
            <v>622510009</v>
          </cell>
          <cell r="B2057" t="str">
            <v>622510009 DTOS X PLAN ANOTATE</v>
          </cell>
          <cell r="C2057">
            <v>-18414846</v>
          </cell>
        </row>
        <row r="2058">
          <cell r="A2058" t="str">
            <v>622510031</v>
          </cell>
          <cell r="B2058" t="str">
            <v>622510031 DESCUENTOS POR BONOS</v>
          </cell>
          <cell r="C2058">
            <v>-488945107</v>
          </cell>
        </row>
        <row r="2059">
          <cell r="A2059" t="str">
            <v>622510037</v>
          </cell>
          <cell r="B2059" t="str">
            <v>622510037 DESCUENTOS POR PLAN FIDELIDAD</v>
          </cell>
          <cell r="C2059">
            <v>-320836956</v>
          </cell>
        </row>
        <row r="2060">
          <cell r="A2060">
            <v>0</v>
          </cell>
          <cell r="B2060" t="str">
            <v>Total Descuentos en compras</v>
          </cell>
          <cell r="C2060">
            <v>-24103350515</v>
          </cell>
        </row>
        <row r="2061">
          <cell r="A2061">
            <v>0</v>
          </cell>
          <cell r="B2061" t="str">
            <v>Total  6225 Devol,rebajas y destos en compras</v>
          </cell>
          <cell r="C2061">
            <v>-29997085751</v>
          </cell>
        </row>
        <row r="2062">
          <cell r="A2062">
            <v>0</v>
          </cell>
          <cell r="B2062" t="str">
            <v>Total 62 Compras</v>
          </cell>
          <cell r="C2062">
            <v>-29997085751</v>
          </cell>
        </row>
        <row r="2063">
          <cell r="A2063">
            <v>0</v>
          </cell>
          <cell r="B2063" t="str">
            <v>Total 6 Costos</v>
          </cell>
          <cell r="C2063">
            <v>377096027175</v>
          </cell>
        </row>
        <row r="2064">
          <cell r="A2064">
            <v>0</v>
          </cell>
          <cell r="B2064">
            <v>0</v>
          </cell>
          <cell r="C2064">
            <v>2660673402</v>
          </cell>
        </row>
        <row r="2065">
          <cell r="A2065" t="str">
            <v>999999990</v>
          </cell>
          <cell r="B2065" t="str">
            <v>999999990 Cargue de Saldos Finanzas</v>
          </cell>
          <cell r="C2065">
            <v>0</v>
          </cell>
        </row>
        <row r="2066">
          <cell r="A2066" t="str">
            <v>999999991</v>
          </cell>
          <cell r="B2066" t="str">
            <v>999999991 Cargue de Saldos Cuentas por Cobrar</v>
          </cell>
          <cell r="C2066">
            <v>0</v>
          </cell>
        </row>
        <row r="2067">
          <cell r="A2067" t="str">
            <v>999999992</v>
          </cell>
          <cell r="B2067" t="str">
            <v>999999992 Cargue de Saldos Cuentas por Pagar</v>
          </cell>
          <cell r="C2067">
            <v>0</v>
          </cell>
        </row>
        <row r="2068">
          <cell r="A2068" t="str">
            <v>999999993</v>
          </cell>
          <cell r="B2068" t="str">
            <v>999999993 Cargue de Saldos Activos Fijos</v>
          </cell>
          <cell r="C2068">
            <v>0</v>
          </cell>
        </row>
        <row r="2069">
          <cell r="A2069" t="str">
            <v>999999994</v>
          </cell>
          <cell r="B2069" t="str">
            <v>999999994 Cargue de Saldos Materiales e Inventarios</v>
          </cell>
          <cell r="C2069">
            <v>0</v>
          </cell>
        </row>
        <row r="2070">
          <cell r="A2070">
            <v>0</v>
          </cell>
          <cell r="B2070">
            <v>0</v>
          </cell>
          <cell r="C2070">
            <v>0</v>
          </cell>
        </row>
        <row r="2071">
          <cell r="A2071">
            <v>0</v>
          </cell>
          <cell r="B2071" t="str">
            <v>8. Cuentas de orden deudoras</v>
          </cell>
          <cell r="C2071">
            <v>0</v>
          </cell>
        </row>
        <row r="2072">
          <cell r="A2072">
            <v>0</v>
          </cell>
          <cell r="B2072" t="str">
            <v>81. Deudoras contingentes</v>
          </cell>
          <cell r="C2072">
            <v>0</v>
          </cell>
        </row>
        <row r="2073">
          <cell r="A2073">
            <v>0</v>
          </cell>
          <cell r="B2073" t="str">
            <v>8120. Intereses cartera de credito</v>
          </cell>
          <cell r="C2073">
            <v>0</v>
          </cell>
        </row>
        <row r="2074">
          <cell r="A2074">
            <v>0</v>
          </cell>
          <cell r="B2074" t="str">
            <v>812026. Categoria C-riesgo apreciable cmo</v>
          </cell>
          <cell r="C2074">
            <v>0</v>
          </cell>
        </row>
        <row r="2075">
          <cell r="A2075" t="str">
            <v>812026001</v>
          </cell>
          <cell r="B2075" t="str">
            <v>812026001 CATEGORIA C-RIESGO APRECIABLE, CONSUMO AYC</v>
          </cell>
          <cell r="C2075">
            <v>42713485</v>
          </cell>
        </row>
        <row r="2076">
          <cell r="A2076">
            <v>0</v>
          </cell>
          <cell r="B2076" t="str">
            <v>Total Categoria C-riesgo apreciable cmo</v>
          </cell>
          <cell r="C2076">
            <v>42713485</v>
          </cell>
        </row>
        <row r="2077">
          <cell r="A2077">
            <v>0</v>
          </cell>
          <cell r="B2077" t="str">
            <v>812028. Categoria D-riesgo significativo cmo</v>
          </cell>
          <cell r="C2077">
            <v>0</v>
          </cell>
        </row>
        <row r="2078">
          <cell r="A2078" t="str">
            <v>812028001</v>
          </cell>
          <cell r="B2078" t="str">
            <v>812028001 CATEGORIA D-RIESGO SIGNIFICATIVO,CONSUMO AYC</v>
          </cell>
          <cell r="C2078">
            <v>0</v>
          </cell>
        </row>
        <row r="2079">
          <cell r="A2079">
            <v>0</v>
          </cell>
          <cell r="B2079" t="str">
            <v>Total Categoria D-riesgo significativo cmo</v>
          </cell>
          <cell r="C2079">
            <v>0</v>
          </cell>
        </row>
        <row r="2080">
          <cell r="A2080">
            <v>0</v>
          </cell>
          <cell r="B2080" t="str">
            <v>812030. Categoria E-riesgo de incobrabilidad</v>
          </cell>
          <cell r="C2080">
            <v>0</v>
          </cell>
        </row>
        <row r="2081">
          <cell r="A2081" t="str">
            <v>812030001</v>
          </cell>
          <cell r="B2081" t="str">
            <v>812030001 CATEGORIA E-RIESGO DE INCOBRABILIDAD,CONSUMO</v>
          </cell>
          <cell r="C2081">
            <v>0</v>
          </cell>
        </row>
        <row r="2082">
          <cell r="A2082">
            <v>0</v>
          </cell>
          <cell r="B2082" t="str">
            <v>Total Categoria E-riesgo de incobrabilidad</v>
          </cell>
          <cell r="C2082">
            <v>0</v>
          </cell>
        </row>
        <row r="2083">
          <cell r="A2083">
            <v>0</v>
          </cell>
          <cell r="B2083" t="str">
            <v>Total Intereses cartera de credito</v>
          </cell>
          <cell r="C2083">
            <v>42713485</v>
          </cell>
        </row>
        <row r="2084">
          <cell r="A2084">
            <v>0</v>
          </cell>
          <cell r="B2084" t="str">
            <v>Total Deudoras contingentes</v>
          </cell>
          <cell r="C2084">
            <v>42713485</v>
          </cell>
        </row>
        <row r="2085">
          <cell r="A2085">
            <v>0</v>
          </cell>
          <cell r="B2085" t="str">
            <v>83. Deudoras de control</v>
          </cell>
          <cell r="C2085">
            <v>0</v>
          </cell>
        </row>
        <row r="2086">
          <cell r="A2086">
            <v>0</v>
          </cell>
          <cell r="B2086" t="str">
            <v>831015. Cartera de credito</v>
          </cell>
          <cell r="C2086">
            <v>0</v>
          </cell>
        </row>
        <row r="2087">
          <cell r="A2087" t="str">
            <v>831015001</v>
          </cell>
          <cell r="B2087" t="str">
            <v>831015001 CARTERA CASTIGADA POR CARTERA DE CREDITO AYC</v>
          </cell>
          <cell r="C2087">
            <v>27082145</v>
          </cell>
        </row>
        <row r="2088">
          <cell r="A2088">
            <v>0</v>
          </cell>
          <cell r="B2088" t="str">
            <v>Total Cartera de credito</v>
          </cell>
          <cell r="C2088">
            <v>27082145</v>
          </cell>
        </row>
        <row r="2089">
          <cell r="A2089">
            <v>0</v>
          </cell>
          <cell r="B2089" t="str">
            <v>831020. Cartera Por venta de Bienes y servic.</v>
          </cell>
          <cell r="C2089">
            <v>0</v>
          </cell>
        </row>
        <row r="2090">
          <cell r="A2090" t="str">
            <v>831020001</v>
          </cell>
          <cell r="B2090" t="str">
            <v>831020001 CARTERA CASTIGADA POR VENTA DE BIENES Y SERVICIOS</v>
          </cell>
          <cell r="C2090">
            <v>62122876</v>
          </cell>
        </row>
        <row r="2091">
          <cell r="A2091">
            <v>0</v>
          </cell>
          <cell r="B2091" t="str">
            <v>Total Cartera Por venta de Bienes y servic.</v>
          </cell>
          <cell r="C2091">
            <v>62122876</v>
          </cell>
        </row>
        <row r="2092">
          <cell r="A2092">
            <v>0</v>
          </cell>
          <cell r="B2092">
            <v>0</v>
          </cell>
          <cell r="C2092">
            <v>89205021</v>
          </cell>
        </row>
        <row r="2093">
          <cell r="A2093">
            <v>0</v>
          </cell>
          <cell r="B2093" t="str">
            <v>8320. Prop.planta y equipo totalmente depreci</v>
          </cell>
          <cell r="C2093">
            <v>0</v>
          </cell>
        </row>
        <row r="2094">
          <cell r="A2094">
            <v>0</v>
          </cell>
          <cell r="B2094" t="str">
            <v>832015. Muebles y equipo de oficina</v>
          </cell>
          <cell r="C2094">
            <v>0</v>
          </cell>
        </row>
        <row r="2095">
          <cell r="A2095" t="str">
            <v>832015001</v>
          </cell>
          <cell r="B2095" t="str">
            <v>832015001 MUEBLES Y EQUIPO DE OFICIONA AYC</v>
          </cell>
          <cell r="C2095">
            <v>0</v>
          </cell>
        </row>
        <row r="2096">
          <cell r="A2096" t="str">
            <v>832015002</v>
          </cell>
          <cell r="B2096" t="str">
            <v>832015002 MUEBLES Y EQUIPO DE OFICIONA</v>
          </cell>
          <cell r="C2096">
            <v>73746694</v>
          </cell>
        </row>
        <row r="2097">
          <cell r="A2097">
            <v>0</v>
          </cell>
          <cell r="B2097" t="str">
            <v>Total Muebles y equipo de oficina</v>
          </cell>
          <cell r="C2097">
            <v>73746694</v>
          </cell>
        </row>
        <row r="2098">
          <cell r="A2098">
            <v>0</v>
          </cell>
          <cell r="B2098" t="str">
            <v>832020. Equipo de computo y comunicacion</v>
          </cell>
          <cell r="C2098">
            <v>0</v>
          </cell>
        </row>
        <row r="2099">
          <cell r="A2099" t="str">
            <v>832020001</v>
          </cell>
          <cell r="B2099" t="str">
            <v>832020001 EQUIPO TELECOMUNICACIONES  AYC</v>
          </cell>
          <cell r="C2099">
            <v>0</v>
          </cell>
        </row>
        <row r="2100">
          <cell r="A2100" t="str">
            <v>832020002</v>
          </cell>
          <cell r="B2100" t="str">
            <v>832020002 EQUIPO DE COMPUTO AYC</v>
          </cell>
          <cell r="C2100">
            <v>0</v>
          </cell>
        </row>
        <row r="2101">
          <cell r="A2101" t="str">
            <v>832020003</v>
          </cell>
          <cell r="B2101" t="str">
            <v>832020003 EQUIPO DE COMPUTO Y TELECOMUNICACIONES</v>
          </cell>
          <cell r="C2101">
            <v>1167104117</v>
          </cell>
        </row>
        <row r="2102">
          <cell r="A2102">
            <v>0</v>
          </cell>
          <cell r="B2102" t="str">
            <v>Total Equipo de computo y comunicacion</v>
          </cell>
          <cell r="C2102">
            <v>1167104117</v>
          </cell>
        </row>
        <row r="2103">
          <cell r="A2103">
            <v>0</v>
          </cell>
          <cell r="B2103" t="str">
            <v>832025. Maquinaria y equipo</v>
          </cell>
          <cell r="C2103">
            <v>0</v>
          </cell>
        </row>
        <row r="2104">
          <cell r="A2104" t="str">
            <v>832025001</v>
          </cell>
          <cell r="B2104" t="str">
            <v>832025001 MAQUINARIA Y EQUIPO</v>
          </cell>
          <cell r="C2104">
            <v>152867763</v>
          </cell>
        </row>
        <row r="2105">
          <cell r="A2105">
            <v>0</v>
          </cell>
          <cell r="B2105" t="str">
            <v>Total Maquinaria y equipo</v>
          </cell>
          <cell r="C2105">
            <v>152867763</v>
          </cell>
        </row>
        <row r="2106">
          <cell r="A2106">
            <v>0</v>
          </cell>
          <cell r="B2106" t="str">
            <v>Total Prop.planta y equipo totalmente depreci</v>
          </cell>
          <cell r="C2106">
            <v>1393718574</v>
          </cell>
        </row>
        <row r="2107">
          <cell r="A2107">
            <v>0</v>
          </cell>
          <cell r="B2107" t="str">
            <v>8325. Aportes suscritos por cobrar</v>
          </cell>
          <cell r="C2107">
            <v>0</v>
          </cell>
        </row>
        <row r="2108">
          <cell r="A2108">
            <v>0</v>
          </cell>
          <cell r="B2108" t="str">
            <v>832505. Aportes suscritos por cobrar</v>
          </cell>
          <cell r="C2108">
            <v>0</v>
          </cell>
        </row>
        <row r="2109">
          <cell r="A2109" t="str">
            <v>832505001</v>
          </cell>
          <cell r="B2109" t="str">
            <v>832505001 APORTES ORDINARIOS POR COBRAR A ASOCIADOS</v>
          </cell>
          <cell r="C2109">
            <v>618699184</v>
          </cell>
        </row>
        <row r="2110">
          <cell r="A2110" t="str">
            <v>832505002</v>
          </cell>
          <cell r="B2110" t="str">
            <v>832505002 CUENTAS POR COBRAR ASOCOLDRO</v>
          </cell>
          <cell r="C2110">
            <v>117304260</v>
          </cell>
        </row>
        <row r="2111">
          <cell r="A2111" t="str">
            <v>832505003</v>
          </cell>
          <cell r="B2111" t="str">
            <v>832505003 CUOTAS DE AHORROS AHORRO Y CREDITO</v>
          </cell>
          <cell r="C2111">
            <v>5304500</v>
          </cell>
        </row>
        <row r="2112">
          <cell r="A2112">
            <v>0</v>
          </cell>
          <cell r="B2112" t="str">
            <v>Total  Aportes suscritos por cobrar</v>
          </cell>
          <cell r="C2112">
            <v>741307944</v>
          </cell>
        </row>
        <row r="2113">
          <cell r="A2113">
            <v>0</v>
          </cell>
          <cell r="B2113" t="str">
            <v>Total  Aportes suscritos por cobrar</v>
          </cell>
          <cell r="C2113">
            <v>741307944</v>
          </cell>
        </row>
        <row r="2114">
          <cell r="A2114">
            <v>0</v>
          </cell>
          <cell r="B2114" t="str">
            <v>8385. Otras deudas de control</v>
          </cell>
          <cell r="C2114">
            <v>0</v>
          </cell>
        </row>
        <row r="2115">
          <cell r="A2115">
            <v>0</v>
          </cell>
          <cell r="B2115" t="str">
            <v>838505. Cheques Devueltos</v>
          </cell>
          <cell r="C2115">
            <v>0</v>
          </cell>
        </row>
        <row r="2116">
          <cell r="A2116" t="str">
            <v>838505001</v>
          </cell>
          <cell r="B2116" t="str">
            <v>838505001 CHEQUES DEVUELTOS</v>
          </cell>
          <cell r="C2116">
            <v>2000000</v>
          </cell>
        </row>
        <row r="2117">
          <cell r="A2117">
            <v>0</v>
          </cell>
          <cell r="B2117" t="str">
            <v>Total  Cheques Devueltos</v>
          </cell>
          <cell r="C2117">
            <v>2000000</v>
          </cell>
        </row>
        <row r="2118">
          <cell r="A2118">
            <v>0</v>
          </cell>
          <cell r="B2118" t="str">
            <v>838585. Otras</v>
          </cell>
          <cell r="C2118">
            <v>0</v>
          </cell>
        </row>
        <row r="2119">
          <cell r="A2119" t="str">
            <v>838585011</v>
          </cell>
          <cell r="B2119" t="str">
            <v>838585011 REPOS VALORIZAZION GARANTIAS POR INVERSIONES</v>
          </cell>
          <cell r="C2119">
            <v>729299836</v>
          </cell>
        </row>
        <row r="2120">
          <cell r="A2120">
            <v>0</v>
          </cell>
          <cell r="B2120" t="str">
            <v>Total Otras</v>
          </cell>
          <cell r="C2120">
            <v>729299836</v>
          </cell>
        </row>
        <row r="2121">
          <cell r="A2121">
            <v>0</v>
          </cell>
          <cell r="B2121" t="str">
            <v>Total Otras deudas de control</v>
          </cell>
          <cell r="C2121">
            <v>731299836</v>
          </cell>
        </row>
        <row r="2122">
          <cell r="A2122">
            <v>0</v>
          </cell>
          <cell r="B2122" t="str">
            <v>Total Deudoras de control</v>
          </cell>
          <cell r="C2122">
            <v>2955531375</v>
          </cell>
        </row>
        <row r="2123">
          <cell r="A2123">
            <v>0</v>
          </cell>
          <cell r="B2123" t="str">
            <v>86. Deudoras contingentes por contra</v>
          </cell>
          <cell r="C2123">
            <v>0</v>
          </cell>
        </row>
        <row r="2124">
          <cell r="A2124">
            <v>0</v>
          </cell>
          <cell r="B2124" t="str">
            <v>8605. Deudoras contingentes por contra (CR)</v>
          </cell>
          <cell r="C2124">
            <v>0</v>
          </cell>
        </row>
        <row r="2125">
          <cell r="A2125">
            <v>0</v>
          </cell>
          <cell r="B2125" t="str">
            <v>860501.Deudoras contingentes por contra</v>
          </cell>
          <cell r="C2125">
            <v>0</v>
          </cell>
        </row>
        <row r="2126">
          <cell r="A2126" t="str">
            <v>860501001</v>
          </cell>
          <cell r="B2126" t="str">
            <v>860501001 DEUDORAS CONTINGENTES POR CONTRA AYC</v>
          </cell>
          <cell r="C2126">
            <v>-42713485</v>
          </cell>
        </row>
        <row r="2127">
          <cell r="A2127">
            <v>0</v>
          </cell>
          <cell r="B2127" t="str">
            <v>Total Deudoras contingentes por contra</v>
          </cell>
          <cell r="C2127">
            <v>-42713485</v>
          </cell>
        </row>
        <row r="2128">
          <cell r="A2128">
            <v>0</v>
          </cell>
          <cell r="B2128" t="str">
            <v>Total Deudoras contingentes por contra (CR)</v>
          </cell>
          <cell r="C2128">
            <v>-42713485</v>
          </cell>
        </row>
        <row r="2129">
          <cell r="A2129">
            <v>0</v>
          </cell>
          <cell r="B2129" t="str">
            <v>Total Deudoras contingentes por contra</v>
          </cell>
          <cell r="C2129">
            <v>-42713485</v>
          </cell>
        </row>
        <row r="2130">
          <cell r="A2130">
            <v>0</v>
          </cell>
          <cell r="B2130" t="str">
            <v>88. Deudoras de control por contra</v>
          </cell>
          <cell r="C2130">
            <v>0</v>
          </cell>
        </row>
        <row r="2131">
          <cell r="A2131">
            <v>0</v>
          </cell>
          <cell r="B2131" t="str">
            <v>8805. Deudoras de control por contra (CR)</v>
          </cell>
          <cell r="C2131">
            <v>0</v>
          </cell>
        </row>
        <row r="2132">
          <cell r="A2132">
            <v>0</v>
          </cell>
          <cell r="B2132" t="str">
            <v>880501. Deudoras de control</v>
          </cell>
          <cell r="C2132">
            <v>0</v>
          </cell>
        </row>
        <row r="2133">
          <cell r="A2133" t="str">
            <v>880501002</v>
          </cell>
          <cell r="B2133" t="str">
            <v>880501002 ACTIVOS DADOS DE BAJA  AYC</v>
          </cell>
          <cell r="C2133">
            <v>0</v>
          </cell>
        </row>
        <row r="2134">
          <cell r="A2134" t="str">
            <v>880501005</v>
          </cell>
          <cell r="B2134" t="str">
            <v>880501005 ACTIVOS TOTALMENTE DEPRECIADOS</v>
          </cell>
          <cell r="C2134">
            <v>-1393718574</v>
          </cell>
        </row>
        <row r="2135">
          <cell r="A2135">
            <v>0</v>
          </cell>
          <cell r="B2135" t="str">
            <v>Total  Deudoras de control</v>
          </cell>
          <cell r="C2135">
            <v>-1393718574</v>
          </cell>
        </row>
        <row r="2136">
          <cell r="A2136">
            <v>0</v>
          </cell>
          <cell r="B2136" t="str">
            <v>880505. Deudoras de control por control (CR)</v>
          </cell>
          <cell r="C2136">
            <v>0</v>
          </cell>
        </row>
        <row r="2137">
          <cell r="A2137" t="str">
            <v>880505001</v>
          </cell>
          <cell r="B2137" t="str">
            <v>880505001 CARTERA CASTIGADA POR CARTERA DE CREDITO AYC</v>
          </cell>
          <cell r="C2137">
            <v>-27082145</v>
          </cell>
        </row>
        <row r="2138">
          <cell r="A2138" t="str">
            <v>880505012</v>
          </cell>
          <cell r="B2138" t="str">
            <v>880505012 APORTES ORDINARIOS POR COB .ASOCIADOS CONTRA</v>
          </cell>
          <cell r="C2138">
            <v>-618699184</v>
          </cell>
        </row>
        <row r="2139">
          <cell r="A2139" t="str">
            <v>880505013</v>
          </cell>
          <cell r="B2139" t="str">
            <v>880505013 CUENTAS POR COBRAR ASOCOLDRO</v>
          </cell>
          <cell r="C2139">
            <v>-117304260</v>
          </cell>
        </row>
        <row r="2140">
          <cell r="A2140" t="str">
            <v>880505014</v>
          </cell>
          <cell r="B2140" t="str">
            <v>880505014 CUOTAS DE AHORROS AHORRO Y CREDITO</v>
          </cell>
          <cell r="C2140">
            <v>-5304500</v>
          </cell>
        </row>
        <row r="2141">
          <cell r="A2141" t="str">
            <v>880505018</v>
          </cell>
          <cell r="B2141" t="str">
            <v>880505018 CHEQUES DEVUELTOS</v>
          </cell>
          <cell r="C2141">
            <v>-2000000</v>
          </cell>
        </row>
        <row r="2142">
          <cell r="A2142" t="str">
            <v>880505020</v>
          </cell>
          <cell r="B2142" t="str">
            <v>880505020 CARTERA CASTIGADA POR VENTA DE BIENES Y SERVICIOS</v>
          </cell>
          <cell r="C2142">
            <v>-62122876</v>
          </cell>
        </row>
        <row r="2143">
          <cell r="A2143" t="str">
            <v>880505021</v>
          </cell>
          <cell r="B2143" t="str">
            <v>880505021 REPOS VALORIZAZION GARANTIAS POR INVERSIONES (CR)</v>
          </cell>
          <cell r="C2143">
            <v>-729299836</v>
          </cell>
        </row>
        <row r="2144">
          <cell r="A2144">
            <v>0</v>
          </cell>
          <cell r="B2144" t="str">
            <v>Total Deudoras de control por control (CR)</v>
          </cell>
          <cell r="C2144">
            <v>-1561812801</v>
          </cell>
        </row>
        <row r="2145">
          <cell r="A2145">
            <v>0</v>
          </cell>
          <cell r="B2145" t="str">
            <v>Total Deudoras de control por contra (CR)</v>
          </cell>
          <cell r="C2145">
            <v>-2955531375</v>
          </cell>
        </row>
        <row r="2146">
          <cell r="A2146">
            <v>0</v>
          </cell>
          <cell r="B2146" t="str">
            <v>Total Deudoras de control por contra</v>
          </cell>
          <cell r="C2146">
            <v>-2955531375</v>
          </cell>
        </row>
        <row r="2147">
          <cell r="A2147">
            <v>0</v>
          </cell>
          <cell r="B2147" t="str">
            <v>Total Cuentas de orden deudoras</v>
          </cell>
          <cell r="C2147">
            <v>0</v>
          </cell>
        </row>
        <row r="2148">
          <cell r="A2148">
            <v>0</v>
          </cell>
          <cell r="B2148" t="str">
            <v>9. Cuentas de orden acreedoras</v>
          </cell>
          <cell r="C2148">
            <v>0</v>
          </cell>
        </row>
        <row r="2149">
          <cell r="A2149">
            <v>0</v>
          </cell>
          <cell r="B2149" t="str">
            <v>91. Acreedoras contingentes</v>
          </cell>
          <cell r="C2149">
            <v>0</v>
          </cell>
        </row>
        <row r="2150">
          <cell r="A2150">
            <v>0</v>
          </cell>
          <cell r="B2150" t="str">
            <v>9115. Bienes y Valores Recibidos en Garantia</v>
          </cell>
          <cell r="C2150">
            <v>0</v>
          </cell>
        </row>
        <row r="2151">
          <cell r="A2151">
            <v>0</v>
          </cell>
          <cell r="B2151" t="str">
            <v>911505. De Créditos Comerciales</v>
          </cell>
          <cell r="C2151">
            <v>0</v>
          </cell>
        </row>
        <row r="2152">
          <cell r="A2152" t="str">
            <v>911505001</v>
          </cell>
          <cell r="B2152" t="str">
            <v>911505001 PAGARES   AYC</v>
          </cell>
          <cell r="C2152">
            <v>-6462717469</v>
          </cell>
        </row>
        <row r="2153">
          <cell r="A2153" t="str">
            <v>911505002</v>
          </cell>
          <cell r="B2153" t="str">
            <v>911505002 POSFECHADOS   AYC</v>
          </cell>
          <cell r="C2153">
            <v>-10572332</v>
          </cell>
        </row>
        <row r="2154">
          <cell r="A2154">
            <v>0</v>
          </cell>
          <cell r="B2154" t="str">
            <v>Total De Créditos Comerciales</v>
          </cell>
          <cell r="C2154">
            <v>-6473289801</v>
          </cell>
        </row>
        <row r="2155">
          <cell r="A2155">
            <v>0</v>
          </cell>
          <cell r="B2155" t="str">
            <v>911510. De Créditos de Consumo</v>
          </cell>
          <cell r="C2155">
            <v>0</v>
          </cell>
        </row>
        <row r="2156">
          <cell r="A2156" t="str">
            <v>911510001</v>
          </cell>
          <cell r="B2156" t="str">
            <v>911510001 PAGARES   AYC</v>
          </cell>
          <cell r="C2156">
            <v>-26653068122</v>
          </cell>
        </row>
        <row r="2157">
          <cell r="A2157" t="str">
            <v>911510002</v>
          </cell>
          <cell r="B2157" t="str">
            <v>911510002 POSFECHADOS   AYC</v>
          </cell>
          <cell r="C2157">
            <v>-352510624</v>
          </cell>
        </row>
        <row r="2158">
          <cell r="A2158">
            <v>0</v>
          </cell>
          <cell r="B2158" t="str">
            <v>Total De Créditos de Consumo</v>
          </cell>
          <cell r="C2158">
            <v>-27005578746</v>
          </cell>
        </row>
        <row r="2159">
          <cell r="A2159">
            <v>0</v>
          </cell>
          <cell r="B2159" t="str">
            <v>Total Bienes y Valores Recib Garantia</v>
          </cell>
          <cell r="C2159">
            <v>-33478868547</v>
          </cell>
        </row>
        <row r="2160">
          <cell r="A2160">
            <v>0</v>
          </cell>
          <cell r="B2160" t="str">
            <v>9125. Creditos aprobados no desembolsados</v>
          </cell>
          <cell r="C2160">
            <v>0</v>
          </cell>
        </row>
        <row r="2161">
          <cell r="A2161">
            <v>0</v>
          </cell>
          <cell r="B2161" t="str">
            <v>912505. Creditos aprobados no desembolsados</v>
          </cell>
          <cell r="C2161">
            <v>0</v>
          </cell>
        </row>
        <row r="2162">
          <cell r="A2162" t="str">
            <v>912505001</v>
          </cell>
          <cell r="B2162" t="str">
            <v>912505001 TOTAL CREDITOS  APROBADOS NO DESEMBOLS AYC</v>
          </cell>
          <cell r="C2162">
            <v>-1157574996</v>
          </cell>
        </row>
        <row r="2163">
          <cell r="A2163">
            <v>0</v>
          </cell>
          <cell r="B2163" t="str">
            <v>Total Creditos aprobados no desembolsados</v>
          </cell>
          <cell r="C2163">
            <v>-1157574996</v>
          </cell>
        </row>
        <row r="2164">
          <cell r="A2164">
            <v>0</v>
          </cell>
          <cell r="B2164" t="str">
            <v>Total Creditos aprobados no desembolsados</v>
          </cell>
          <cell r="C2164">
            <v>-1157574996</v>
          </cell>
        </row>
        <row r="2165">
          <cell r="A2165">
            <v>0</v>
          </cell>
          <cell r="B2165" t="str">
            <v>9110. Bienes y valores en garantia</v>
          </cell>
          <cell r="C2165">
            <v>0</v>
          </cell>
        </row>
        <row r="2166">
          <cell r="A2166">
            <v>0</v>
          </cell>
          <cell r="B2166" t="str">
            <v>911005. Creditos comerciales</v>
          </cell>
          <cell r="C2166">
            <v>0</v>
          </cell>
        </row>
        <row r="2167">
          <cell r="A2167" t="str">
            <v>911005001</v>
          </cell>
          <cell r="B2167" t="str">
            <v>911005001 TOTAL CREDITOS COMERCIALES  AYC</v>
          </cell>
          <cell r="C2167">
            <v>0</v>
          </cell>
        </row>
        <row r="2168">
          <cell r="A2168" t="str">
            <v>911005002</v>
          </cell>
          <cell r="B2168" t="str">
            <v>911005002 HIPOTECAS    AYC</v>
          </cell>
          <cell r="C2168">
            <v>-5158578357</v>
          </cell>
        </row>
        <row r="2169">
          <cell r="A2169">
            <v>0</v>
          </cell>
          <cell r="B2169" t="str">
            <v>Total  Creditos comerciales</v>
          </cell>
          <cell r="C2169">
            <v>-5158578357</v>
          </cell>
        </row>
        <row r="2170">
          <cell r="A2170">
            <v>0</v>
          </cell>
          <cell r="B2170" t="str">
            <v>911010. Bienes y valores en garantia</v>
          </cell>
          <cell r="C2170">
            <v>0</v>
          </cell>
        </row>
        <row r="2171">
          <cell r="A2171" t="str">
            <v>911010001</v>
          </cell>
          <cell r="B2171" t="str">
            <v>911010001 TOTAL CREDITOS DE CONSUMO AYC</v>
          </cell>
          <cell r="C2171">
            <v>0</v>
          </cell>
        </row>
        <row r="2172">
          <cell r="A2172" t="str">
            <v>911010002</v>
          </cell>
          <cell r="B2172" t="str">
            <v>911010002 HIPOTECAS    AYC</v>
          </cell>
          <cell r="C2172">
            <v>-19762103534</v>
          </cell>
        </row>
        <row r="2173">
          <cell r="A2173" t="str">
            <v>911010003</v>
          </cell>
          <cell r="B2173" t="str">
            <v>911010003 OTROS   AYC</v>
          </cell>
          <cell r="C2173">
            <v>-308850000</v>
          </cell>
        </row>
        <row r="2174">
          <cell r="A2174">
            <v>0</v>
          </cell>
          <cell r="B2174" t="str">
            <v>Total Bienes y valores en garantia</v>
          </cell>
          <cell r="C2174">
            <v>-20070953534</v>
          </cell>
        </row>
        <row r="2175">
          <cell r="A2175">
            <v>0</v>
          </cell>
          <cell r="B2175" t="str">
            <v>Total Bienes y valores en garantia</v>
          </cell>
          <cell r="C2175">
            <v>-25229531891</v>
          </cell>
        </row>
        <row r="2176">
          <cell r="A2176">
            <v>0</v>
          </cell>
          <cell r="B2176" t="str">
            <v>Total Acreedoras contingentes</v>
          </cell>
          <cell r="C2176">
            <v>-59865975434</v>
          </cell>
        </row>
        <row r="2177">
          <cell r="A2177">
            <v>0</v>
          </cell>
          <cell r="B2177" t="str">
            <v>96. Acreedoras contingentes por contra</v>
          </cell>
          <cell r="C2177">
            <v>0</v>
          </cell>
        </row>
        <row r="2178">
          <cell r="A2178">
            <v>0</v>
          </cell>
          <cell r="B2178" t="str">
            <v>9605. Acreedoras contingentes por contra</v>
          </cell>
          <cell r="C2178">
            <v>0</v>
          </cell>
        </row>
        <row r="2179">
          <cell r="A2179">
            <v>0</v>
          </cell>
          <cell r="B2179" t="str">
            <v>960501. Comercial Garantia Admisible (DB)</v>
          </cell>
          <cell r="C2179">
            <v>0</v>
          </cell>
        </row>
        <row r="2180">
          <cell r="A2180" t="str">
            <v>960501001</v>
          </cell>
          <cell r="B2180" t="str">
            <v>960501001 ACREEDORES CONTINGENTES POR EL CONTRA AYC</v>
          </cell>
          <cell r="C2180">
            <v>0</v>
          </cell>
        </row>
        <row r="2181">
          <cell r="A2181" t="str">
            <v>960501002</v>
          </cell>
          <cell r="B2181" t="str">
            <v>960501002 CREDITOS APROBADOS NO DESEM AYC</v>
          </cell>
          <cell r="C2181">
            <v>1157574996</v>
          </cell>
        </row>
        <row r="2182">
          <cell r="A2182" t="str">
            <v>960501003</v>
          </cell>
          <cell r="B2182" t="str">
            <v>960501003 HIPOTECAS AYC</v>
          </cell>
          <cell r="C2182">
            <v>5158578356</v>
          </cell>
        </row>
        <row r="2183">
          <cell r="A2183">
            <v>0</v>
          </cell>
          <cell r="B2183" t="str">
            <v>Total Comercial Garantia Admisible (DB)</v>
          </cell>
          <cell r="C2183">
            <v>6316153352</v>
          </cell>
        </row>
        <row r="2184">
          <cell r="A2184">
            <v>0</v>
          </cell>
          <cell r="B2184" t="str">
            <v>960502. Consumo Garantia Admisible (DB)</v>
          </cell>
          <cell r="C2184">
            <v>0</v>
          </cell>
        </row>
        <row r="2185">
          <cell r="A2185" t="str">
            <v>960502001</v>
          </cell>
          <cell r="B2185" t="str">
            <v>960502001 PAGARES  AYC</v>
          </cell>
          <cell r="C2185">
            <v>0</v>
          </cell>
        </row>
        <row r="2186">
          <cell r="A2186" t="str">
            <v>960502002</v>
          </cell>
          <cell r="B2186" t="str">
            <v>960502002 HIPOTECAS  AYC</v>
          </cell>
          <cell r="C2186">
            <v>19762103534</v>
          </cell>
        </row>
        <row r="2187">
          <cell r="A2187" t="str">
            <v>960502003</v>
          </cell>
          <cell r="B2187" t="str">
            <v>960502003 OTROS   AYC</v>
          </cell>
          <cell r="C2187">
            <v>308850000</v>
          </cell>
        </row>
        <row r="2188">
          <cell r="A2188">
            <v>0</v>
          </cell>
          <cell r="B2188" t="str">
            <v>Total Consumo Garantia Admisible (DB)</v>
          </cell>
          <cell r="C2188">
            <v>20070953534</v>
          </cell>
        </row>
        <row r="2189">
          <cell r="A2189">
            <v>0</v>
          </cell>
          <cell r="B2189" t="str">
            <v>960503. Comercial Garantia No Admisible (DB)</v>
          </cell>
          <cell r="C2189">
            <v>0</v>
          </cell>
        </row>
        <row r="2190">
          <cell r="A2190" t="str">
            <v>960503001</v>
          </cell>
          <cell r="B2190" t="str">
            <v>960503001 PAGARES  AYC</v>
          </cell>
          <cell r="C2190">
            <v>6462717468</v>
          </cell>
        </row>
        <row r="2191">
          <cell r="A2191" t="str">
            <v>960503002</v>
          </cell>
          <cell r="B2191" t="str">
            <v>960503002 POSFECHADOS   AYC</v>
          </cell>
          <cell r="C2191">
            <v>10572332</v>
          </cell>
        </row>
        <row r="2192">
          <cell r="A2192">
            <v>0</v>
          </cell>
          <cell r="B2192" t="str">
            <v>Total Comercial Garantia No Admisible (DB)</v>
          </cell>
          <cell r="C2192">
            <v>6473289800</v>
          </cell>
        </row>
        <row r="2193">
          <cell r="A2193">
            <v>0</v>
          </cell>
          <cell r="B2193" t="str">
            <v>960504.  Consumo Gatantia No Admisible (DB)</v>
          </cell>
          <cell r="C2193">
            <v>0</v>
          </cell>
        </row>
        <row r="2194">
          <cell r="A2194" t="str">
            <v>960504001</v>
          </cell>
          <cell r="B2194" t="str">
            <v>960504001 PAGARES   AYC</v>
          </cell>
          <cell r="C2194">
            <v>26653068124</v>
          </cell>
        </row>
        <row r="2195">
          <cell r="A2195" t="str">
            <v>960504002</v>
          </cell>
          <cell r="B2195" t="str">
            <v>960504002 POSFECHADOS   AYC</v>
          </cell>
          <cell r="C2195">
            <v>352510624</v>
          </cell>
        </row>
        <row r="2196">
          <cell r="A2196">
            <v>0</v>
          </cell>
          <cell r="B2196" t="str">
            <v>Total  Consumo Gatantia No Admisible (DB)</v>
          </cell>
          <cell r="C2196">
            <v>27005578748</v>
          </cell>
        </row>
        <row r="2197">
          <cell r="A2197">
            <v>0</v>
          </cell>
          <cell r="B2197" t="str">
            <v>Total Acreedoras contingentes por contra</v>
          </cell>
          <cell r="C2197">
            <v>59865975434</v>
          </cell>
        </row>
        <row r="2198">
          <cell r="A2198">
            <v>0</v>
          </cell>
          <cell r="B2198" t="str">
            <v>Total Acreedoras contingentes por contra</v>
          </cell>
          <cell r="C2198">
            <v>59865975434</v>
          </cell>
        </row>
        <row r="2199">
          <cell r="A2199">
            <v>0</v>
          </cell>
          <cell r="B2199" t="str">
            <v>Total Cuentas de orden acreedoras</v>
          </cell>
          <cell r="C2199">
            <v>0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120 DIAS"/>
    </sheetNames>
    <sheetDataSet>
      <sheetData sheetId="0"/>
      <sheetData sheetId="1">
        <row r="4">
          <cell r="H4">
            <v>41451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SUMARIA"/>
      <sheetName val="C-001 C X C A PARTICULARES"/>
      <sheetName val="C-002 Gtias a Fab "/>
      <sheetName val="C-003 ANT a Fab."/>
      <sheetName val="C-004 ANT AGENTES"/>
      <sheetName val="C-005DEUDORES VARIOS"/>
      <sheetName val="C-006Ant de Renta-JUN"/>
      <sheetName val="Otras C X C jun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 CONCLUSION"/>
      <sheetName val="X2 PROGRAMA"/>
      <sheetName val="X3 PAGO COPROPIETARIOS"/>
      <sheetName val="X4 CANON TI-SEP"/>
      <sheetName val="X5 CANON TII-SEP"/>
      <sheetName val="X6 CANON TI-OCT"/>
      <sheetName val="X7 CANON TII-OCT"/>
      <sheetName val="X8 CANON TI-NOV"/>
      <sheetName val="X9 CANON TII-NOV"/>
      <sheetName val="X10 CANON TI-DIC"/>
      <sheetName val="X11 CANON TII-DIC"/>
      <sheetName val="X12 APROPIACION DE RESERVA"/>
      <sheetName val="X13 RESERVA SEPTIEMBRE"/>
      <sheetName val="X14 RESERVA OCTUBRE"/>
      <sheetName val="X15 RESERVA NOVIEMBRE"/>
      <sheetName val="X16 RESERVA DICIEMBRE"/>
      <sheetName val="X17 GASTOS DE MERCADEO"/>
      <sheetName val="X19 POLITICA DE CAJA"/>
      <sheetName val="X20 ARQUEO RECEPCION"/>
      <sheetName val="X21 ARQUEO COMPRAS"/>
      <sheetName val="X22 CONCILIACIONES BANCARIAS"/>
      <sheetName val="X23 INVENTARIO"/>
      <sheetName val="X24 PRUEBA NOMINA"/>
      <sheetName val="X25 PRUEBA APORTES"/>
      <sheetName val="X26 ING.RETIROS"/>
      <sheetName val="X27 CARPETAS PERSONAL"/>
      <sheetName val="X28 RESULTADO DIC."/>
      <sheetName val=" X29 ESTADISTICAS"/>
      <sheetName val="X30 HUESPEDES EN CASA"/>
      <sheetName val="X31 CORTESIAS"/>
      <sheetName val="X32 SEGU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 (2)"/>
      <sheetName val="Hoja1"/>
      <sheetName val="PGG 8 PROGRAMA"/>
      <sheetName val="PGG 10 PRUEBA NOMINA"/>
      <sheetName val="PGG 11 PRUEBA APORTES"/>
      <sheetName val="PGG 12 ING.RETIROS"/>
    </sheetNames>
    <sheetDataSet>
      <sheetData sheetId="0" refreshError="1"/>
      <sheetData sheetId="1" refreshError="1"/>
      <sheetData sheetId="2" refreshError="1"/>
      <sheetData sheetId="3">
        <row r="44">
          <cell r="D44">
            <v>181477.726</v>
          </cell>
        </row>
      </sheetData>
      <sheetData sheetId="4">
        <row r="39">
          <cell r="J39">
            <v>31037.395</v>
          </cell>
        </row>
      </sheetData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arga Información"/>
      <sheetName val="Valor"/>
      <sheetName val="Modelo Compra"/>
      <sheetName val="Estándares"/>
      <sheetName val="Listas"/>
      <sheetName val="resumen"/>
      <sheetName val="Resultados"/>
    </sheetNames>
    <sheetDataSet>
      <sheetData sheetId="0" refreshError="1"/>
      <sheetData sheetId="1" refreshError="1"/>
      <sheetData sheetId="2" refreshError="1"/>
      <sheetData sheetId="3" refreshError="1">
        <row r="63">
          <cell r="B63">
            <v>179129.79892257985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ción "/>
      <sheetName val="Aportes Dec.1406"/>
      <sheetName val="Requisitos"/>
      <sheetName val="Tickmarks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CXC"/>
      <sheetName val="consolidado"/>
      <sheetName val="CxP"/>
      <sheetName val="XREF"/>
      <sheetName val="Selección 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CxP"/>
      <sheetName val="CXC"/>
      <sheetName val="Antiguedad"/>
      <sheetName val="Totales D&amp;TT"/>
      <sheetName val="Jwt-Perú"/>
      <sheetName val="Mind-Peru"/>
      <sheetName val="Mind-Usa"/>
      <sheetName val="Mind-Vnz"/>
      <sheetName val="Jwt-Vnz"/>
      <sheetName val="Ogilviperu"/>
      <sheetName val="Ogilvy-Peru"/>
      <sheetName val="Serv-Portland"/>
      <sheetName val="Ogilvy One"/>
      <sheetName val="MEDIA EDGE"/>
      <sheetName val="JWT COLOMBIA"/>
      <sheetName val="MS USA"/>
      <sheetName val="WOW FACT"/>
      <sheetName val="MS MADRID"/>
      <sheetName val="WOW FACT (2)"/>
      <sheetName val="NORLOP THOMPSON)"/>
      <sheetName val="MSJAPON"/>
      <sheetName val="MSCORPUS"/>
      <sheetName val="MSMEXICO)"/>
      <sheetName val="X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sumaria"/>
      <sheetName val="Promedio Gasto Nomina"/>
      <sheetName val="Prestaciones y Aportes"/>
      <sheetName val="XREF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-sumaria"/>
      <sheetName val="Prueba Nómina gasto"/>
      <sheetName val="Muestreo MMA"/>
      <sheetName val="Gastos sometidos a Muestra"/>
      <sheetName val="Tickmarks"/>
      <sheetName val="Subsumaria"/>
      <sheetName val="Promedio Gasto Nomina"/>
    </sheetNames>
    <sheetDataSet>
      <sheetData sheetId="0">
        <row r="9">
          <cell r="D9">
            <v>749631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 Analítico Nómina a SEP-04"/>
      <sheetName val="Detallenómina"/>
      <sheetName val="Retención"/>
      <sheetName val="Cruce a Sumaria "/>
      <sheetName val="Tickmarks"/>
      <sheetName val="Sumaria"/>
      <sheetName val="Conclusion"/>
      <sheetName val="Programa"/>
      <sheetName val="Memorando"/>
      <sheetName val="Analisis variac."/>
      <sheetName val="Gtos Lab"/>
      <sheetName val="BTA.VAC.CONSOL "/>
      <sheetName val="CART.VAC.CONSOL 04"/>
      <sheetName val="MONTE.VAC.CONSOL "/>
      <sheetName val="BTA.CESAN.CONSOL"/>
      <sheetName val="CESANTIAS CARTAGENA 005"/>
      <sheetName val="MONTE.CESAN.CONSOL"/>
      <sheetName val="PIRMA BTA"/>
      <sheetName val=" CARTAGENA PRIMA"/>
      <sheetName val="MONTERIA PRIMA"/>
    </sheetNames>
    <sheetDataSet>
      <sheetData sheetId="0">
        <row r="3">
          <cell r="B3" t="str">
            <v xml:space="preserve">PRUEBA DEL GASTO DE NOMINA </v>
          </cell>
        </row>
      </sheetData>
      <sheetData sheetId="1"/>
      <sheetData sheetId="2">
        <row r="67">
          <cell r="C67">
            <v>870</v>
          </cell>
        </row>
      </sheetData>
      <sheetData sheetId="3">
        <row r="12">
          <cell r="J12">
            <v>2985366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a 5to"/>
      <sheetName val="Iva 6to"/>
      <sheetName val="Retefuente Dic"/>
      <sheetName val="Cálculo global Dic"/>
      <sheetName val="Gastos Diciembre"/>
      <sheetName val="Calculo Prestaciones"/>
      <sheetName val="Bancos Dic"/>
      <sheetName val="Conexion Invent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Cartera"/>
      <sheetName val="Analisis de Cartera"/>
      <sheetName val="Control cupo de credtio"/>
      <sheetName val="CXC"/>
      <sheetName val="DP 3"/>
      <sheetName val="Cartera Vencida"/>
      <sheetName val="Cartera Resumida"/>
      <sheetName val="COM"/>
    </sheetNames>
    <sheetDataSet>
      <sheetData sheetId="0"/>
      <sheetData sheetId="1">
        <row r="10">
          <cell r="L10" t="str">
            <v>de o a 30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Cartera"/>
      <sheetName val="Analisis de Cartera"/>
      <sheetName val="Control cupo de credito"/>
      <sheetName val="Cartera Resumida"/>
      <sheetName val="CXC"/>
      <sheetName val="Cartera Vencida"/>
      <sheetName val="DP 3"/>
      <sheetName val="COM"/>
      <sheetName val="G19"/>
      <sheetName val="G18"/>
      <sheetName val="G17"/>
      <sheetName val="G16"/>
      <sheetName val="G15"/>
      <sheetName val="G14"/>
      <sheetName val="G13"/>
      <sheetName val="G12"/>
      <sheetName val="G11"/>
      <sheetName val="G10"/>
      <sheetName val="G9"/>
      <sheetName val="G8"/>
      <sheetName val="G7"/>
      <sheetName val="G6"/>
      <sheetName val="G5"/>
      <sheetName val="G4"/>
      <sheetName val="G3"/>
      <sheetName val="G2"/>
      <sheetName val="G1"/>
    </sheetNames>
    <sheetDataSet>
      <sheetData sheetId="0">
        <row r="11">
          <cell r="B11" t="str">
            <v>PLAZA MAYOR MEDELLIN S A</v>
          </cell>
        </row>
      </sheetData>
      <sheetData sheetId="1">
        <row r="558">
          <cell r="M558">
            <v>58209000.678613804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Medidas"/>
      <sheetName val="TEMAS"/>
      <sheetName val="EST FIN"/>
      <sheetName val="Actas"/>
      <sheetName val="BUZÓN SUG."/>
      <sheetName val="Caja Gene"/>
      <sheetName val="Caja Menor"/>
      <sheetName val="F_Consumo"/>
      <sheetName val="F_Devolución"/>
      <sheetName val="Bancos"/>
      <sheetName val="Cartera"/>
      <sheetName val="Convención"/>
      <sheetName val="Metas Colocac"/>
      <sheetName val="Libros vs Sistem"/>
      <sheetName val="Prov Gen"/>
      <sheetName val="Morosa "/>
      <sheetName val="Selecc Créditos"/>
      <sheetName val="Rev Créditos"/>
      <sheetName val="Int Cart"/>
      <sheetName val="Metas Captac"/>
      <sheetName val="Selec Cdat"/>
      <sheetName val="Cdats"/>
      <sheetName val="REv Cdats"/>
      <sheetName val="Selecc Ahorro"/>
      <sheetName val="Ahor Cont"/>
      <sheetName val="Planilla selccion fondos"/>
      <sheetName val="FONDOS SOCIALES"/>
      <sheetName val="FONDOS EDUCACIÓN"/>
      <sheetName val="Base soc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DATOS"/>
      <sheetName val="IMPRESION"/>
      <sheetName val="BALANCE"/>
      <sheetName val="BCE SIIGO"/>
      <sheetName val="HOJA DE TRABAJO"/>
      <sheetName val="FORMULARIO"/>
      <sheetName val="NOMINA ANX1"/>
      <sheetName val="DEUDORES ANX2"/>
      <sheetName val="IMPUESTOS ANX3"/>
      <sheetName val="INT PRES ANX4"/>
      <sheetName val="CONC.PATRIMONIO ANX5"/>
      <sheetName val="CON.RTA LIQ ANX6"/>
      <sheetName val="RENTA.PRESUN ANX7"/>
      <sheetName val="BEN.AUDITORIA ANX8"/>
      <sheetName val="ANTICIPOS ANX9"/>
      <sheetName val="ANTICIPO RTFE ANX10"/>
      <sheetName val="CONCILIACION IMP ANX11"/>
      <sheetName val="RETENCION FTE ANX11"/>
      <sheetName val="DED. INV AC. FIJOS ANX12"/>
      <sheetName val="REAJUSTES FIS ANX13"/>
      <sheetName val="COMPENSACIONES ANX14"/>
      <sheetName val="GANAN. OCACIONALES ANEX15"/>
      <sheetName val="COMPARACION PATRIMONIALANX16"/>
      <sheetName val="PARAFISCALESANX17"/>
      <sheetName val="DETERMINACION DEL COSTOANX18"/>
      <sheetName val="BCE_SIIGO"/>
      <sheetName val="HOJA_DE_TRABAJO"/>
      <sheetName val="NOMINA_ANX1"/>
      <sheetName val="DEUDORES_ANX2"/>
      <sheetName val="IMPUESTOS_ANX3"/>
      <sheetName val="INT_PRES_ANX4"/>
      <sheetName val="CONC_PATRIMONIO_ANX5"/>
      <sheetName val="CON_RTA_LIQ_ANX6"/>
      <sheetName val="RENTA_PRESUN_ANX7"/>
      <sheetName val="BEN_AUDITORIA_ANX8"/>
      <sheetName val="ANTICIPOS_ANX9"/>
      <sheetName val="ANTICIPO_RTFE_ANX10"/>
      <sheetName val="CONCILIACION_IMP_ANX11"/>
      <sheetName val="RETENCION_FTE_ANX11"/>
      <sheetName val="DED__INV_AC__FIJOS_ANX12"/>
      <sheetName val="REAJUSTES_FIS_ANX13"/>
      <sheetName val="COMPENSACIONES_ANX14"/>
      <sheetName val="GANAN__OCACIONALES_ANEX15"/>
      <sheetName val="COMPARACION_PATRIMONIALANX16"/>
      <sheetName val="DETERMINACION_DEL_COSTOANX18"/>
      <sheetName val="BCE_SIIGO1"/>
      <sheetName val="HOJA_DE_TRABAJO1"/>
      <sheetName val="NOMINA_ANX11"/>
      <sheetName val="DEUDORES_ANX21"/>
      <sheetName val="IMPUESTOS_ANX31"/>
      <sheetName val="INT_PRES_ANX41"/>
      <sheetName val="CONC_PATRIMONIO_ANX51"/>
      <sheetName val="CON_RTA_LIQ_ANX61"/>
      <sheetName val="RENTA_PRESUN_ANX71"/>
      <sheetName val="BEN_AUDITORIA_ANX81"/>
      <sheetName val="ANTICIPOS_ANX91"/>
      <sheetName val="ANTICIPO_RTFE_ANX101"/>
      <sheetName val="CONCILIACION_IMP_ANX111"/>
      <sheetName val="RETENCION_FTE_ANX111"/>
      <sheetName val="DED__INV_AC__FIJOS_ANX121"/>
      <sheetName val="REAJUSTES_FIS_ANX131"/>
      <sheetName val="COMPENSACIONES_ANX141"/>
      <sheetName val="GANAN__OCACIONALES_ANEX151"/>
      <sheetName val="COMPARACION_PATRIMONIALANX161"/>
      <sheetName val="DETERMINACION_DEL_COSTOANX181"/>
    </sheetNames>
    <sheetDataSet>
      <sheetData sheetId="0" refreshError="1"/>
      <sheetData sheetId="1" refreshError="1"/>
      <sheetData sheetId="2" refreshError="1"/>
      <sheetData sheetId="3" refreshError="1">
        <row r="4">
          <cell r="A4">
            <v>1105</v>
          </cell>
          <cell r="B4">
            <v>0</v>
          </cell>
        </row>
        <row r="5">
          <cell r="A5">
            <v>1110</v>
          </cell>
          <cell r="B5">
            <v>0</v>
          </cell>
        </row>
        <row r="6">
          <cell r="A6">
            <v>1115</v>
          </cell>
          <cell r="B6">
            <v>0</v>
          </cell>
        </row>
        <row r="7">
          <cell r="A7">
            <v>1120</v>
          </cell>
          <cell r="B7">
            <v>0</v>
          </cell>
        </row>
        <row r="8">
          <cell r="A8">
            <v>1125</v>
          </cell>
          <cell r="B8">
            <v>0</v>
          </cell>
        </row>
        <row r="9">
          <cell r="A9">
            <v>1205</v>
          </cell>
          <cell r="B9">
            <v>0</v>
          </cell>
        </row>
        <row r="10">
          <cell r="A10">
            <v>1210</v>
          </cell>
          <cell r="B10">
            <v>0</v>
          </cell>
        </row>
        <row r="11">
          <cell r="A11">
            <v>1215</v>
          </cell>
          <cell r="B11">
            <v>0</v>
          </cell>
        </row>
        <row r="12">
          <cell r="A12">
            <v>1220</v>
          </cell>
          <cell r="B12">
            <v>0</v>
          </cell>
        </row>
        <row r="13">
          <cell r="A13">
            <v>1225</v>
          </cell>
          <cell r="B13">
            <v>0</v>
          </cell>
        </row>
        <row r="14">
          <cell r="A14">
            <v>1230</v>
          </cell>
          <cell r="B14">
            <v>0</v>
          </cell>
        </row>
        <row r="15">
          <cell r="A15">
            <v>1235</v>
          </cell>
          <cell r="B15">
            <v>0</v>
          </cell>
        </row>
        <row r="16">
          <cell r="A16">
            <v>1240</v>
          </cell>
          <cell r="B16">
            <v>0</v>
          </cell>
        </row>
        <row r="17">
          <cell r="A17">
            <v>1245</v>
          </cell>
          <cell r="B17">
            <v>0</v>
          </cell>
        </row>
        <row r="18">
          <cell r="A18">
            <v>1250</v>
          </cell>
          <cell r="B18">
            <v>0</v>
          </cell>
        </row>
        <row r="19">
          <cell r="A19">
            <v>1255</v>
          </cell>
          <cell r="B19">
            <v>0</v>
          </cell>
        </row>
        <row r="20">
          <cell r="A20">
            <v>1260</v>
          </cell>
          <cell r="B20">
            <v>0</v>
          </cell>
        </row>
        <row r="21">
          <cell r="A21">
            <v>1295</v>
          </cell>
          <cell r="B21">
            <v>0</v>
          </cell>
        </row>
        <row r="22">
          <cell r="A22">
            <v>1299</v>
          </cell>
          <cell r="B22">
            <v>0</v>
          </cell>
        </row>
        <row r="23">
          <cell r="A23">
            <v>1305</v>
          </cell>
          <cell r="B23">
            <v>0</v>
          </cell>
        </row>
        <row r="24">
          <cell r="A24">
            <v>1310</v>
          </cell>
          <cell r="B24">
            <v>0</v>
          </cell>
        </row>
        <row r="25">
          <cell r="A25">
            <v>1315</v>
          </cell>
          <cell r="B25">
            <v>0</v>
          </cell>
        </row>
        <row r="26">
          <cell r="A26">
            <v>1320</v>
          </cell>
          <cell r="B26">
            <v>0</v>
          </cell>
        </row>
        <row r="27">
          <cell r="A27">
            <v>1325</v>
          </cell>
          <cell r="B27">
            <v>0</v>
          </cell>
        </row>
        <row r="28">
          <cell r="A28">
            <v>1328</v>
          </cell>
          <cell r="B28">
            <v>0</v>
          </cell>
        </row>
        <row r="29">
          <cell r="A29">
            <v>1330</v>
          </cell>
          <cell r="B29">
            <v>0</v>
          </cell>
        </row>
        <row r="30">
          <cell r="A30">
            <v>1332</v>
          </cell>
          <cell r="B30">
            <v>0</v>
          </cell>
        </row>
        <row r="31">
          <cell r="A31">
            <v>1335</v>
          </cell>
          <cell r="B31">
            <v>0</v>
          </cell>
        </row>
        <row r="32">
          <cell r="A32">
            <v>1340</v>
          </cell>
          <cell r="B32">
            <v>0</v>
          </cell>
        </row>
        <row r="33">
          <cell r="A33">
            <v>1345</v>
          </cell>
          <cell r="B33">
            <v>0</v>
          </cell>
        </row>
        <row r="34">
          <cell r="A34">
            <v>1350</v>
          </cell>
          <cell r="B34">
            <v>0</v>
          </cell>
        </row>
        <row r="35">
          <cell r="A35">
            <v>1355</v>
          </cell>
          <cell r="B35">
            <v>0</v>
          </cell>
        </row>
        <row r="36">
          <cell r="A36">
            <v>1360</v>
          </cell>
          <cell r="B36">
            <v>0</v>
          </cell>
        </row>
        <row r="37">
          <cell r="A37">
            <v>1365</v>
          </cell>
          <cell r="B37">
            <v>0</v>
          </cell>
        </row>
        <row r="38">
          <cell r="A38">
            <v>1370</v>
          </cell>
          <cell r="B38">
            <v>0</v>
          </cell>
        </row>
        <row r="39">
          <cell r="A39">
            <v>1380</v>
          </cell>
          <cell r="B39">
            <v>0</v>
          </cell>
        </row>
        <row r="40">
          <cell r="A40">
            <v>1385</v>
          </cell>
          <cell r="B40">
            <v>0</v>
          </cell>
        </row>
        <row r="41">
          <cell r="A41">
            <v>1390</v>
          </cell>
          <cell r="B41">
            <v>0</v>
          </cell>
        </row>
        <row r="42">
          <cell r="A42">
            <v>1399</v>
          </cell>
          <cell r="B42">
            <v>0</v>
          </cell>
        </row>
        <row r="43">
          <cell r="A43">
            <v>1405</v>
          </cell>
          <cell r="B43">
            <v>0</v>
          </cell>
        </row>
        <row r="44">
          <cell r="A44">
            <v>1410</v>
          </cell>
          <cell r="B44">
            <v>0</v>
          </cell>
        </row>
        <row r="45">
          <cell r="A45">
            <v>1415</v>
          </cell>
          <cell r="B45">
            <v>0</v>
          </cell>
        </row>
        <row r="46">
          <cell r="A46">
            <v>1417</v>
          </cell>
          <cell r="B46">
            <v>0</v>
          </cell>
        </row>
        <row r="47">
          <cell r="A47">
            <v>1420</v>
          </cell>
          <cell r="B47">
            <v>0</v>
          </cell>
        </row>
        <row r="48">
          <cell r="A48">
            <v>1425</v>
          </cell>
          <cell r="B48">
            <v>0</v>
          </cell>
        </row>
        <row r="49">
          <cell r="A49">
            <v>1430</v>
          </cell>
          <cell r="B49">
            <v>0</v>
          </cell>
        </row>
        <row r="50">
          <cell r="A50">
            <v>1435</v>
          </cell>
          <cell r="B50">
            <v>0</v>
          </cell>
        </row>
        <row r="51">
          <cell r="A51">
            <v>1440</v>
          </cell>
          <cell r="B51">
            <v>0</v>
          </cell>
        </row>
        <row r="52">
          <cell r="A52">
            <v>1445</v>
          </cell>
          <cell r="B52">
            <v>0</v>
          </cell>
        </row>
        <row r="53">
          <cell r="A53">
            <v>1450</v>
          </cell>
          <cell r="B53">
            <v>0</v>
          </cell>
        </row>
        <row r="54">
          <cell r="A54">
            <v>1455</v>
          </cell>
          <cell r="B54">
            <v>0</v>
          </cell>
        </row>
        <row r="55">
          <cell r="A55">
            <v>1460</v>
          </cell>
          <cell r="B55">
            <v>0</v>
          </cell>
        </row>
        <row r="56">
          <cell r="A56">
            <v>1465</v>
          </cell>
          <cell r="B56">
            <v>0</v>
          </cell>
        </row>
        <row r="57">
          <cell r="A57">
            <v>1499</v>
          </cell>
          <cell r="B57">
            <v>0</v>
          </cell>
        </row>
        <row r="58">
          <cell r="A58">
            <v>1504</v>
          </cell>
          <cell r="B58">
            <v>0</v>
          </cell>
        </row>
        <row r="59">
          <cell r="A59">
            <v>1506</v>
          </cell>
          <cell r="B59">
            <v>0</v>
          </cell>
        </row>
        <row r="60">
          <cell r="A60">
            <v>1508</v>
          </cell>
          <cell r="B60">
            <v>0</v>
          </cell>
        </row>
        <row r="61">
          <cell r="A61">
            <v>1512</v>
          </cell>
          <cell r="B61">
            <v>0</v>
          </cell>
        </row>
        <row r="62">
          <cell r="A62">
            <v>1516</v>
          </cell>
          <cell r="B62">
            <v>0</v>
          </cell>
        </row>
        <row r="63">
          <cell r="A63">
            <v>1520</v>
          </cell>
          <cell r="B63">
            <v>0</v>
          </cell>
        </row>
        <row r="64">
          <cell r="A64">
            <v>1524</v>
          </cell>
          <cell r="B64">
            <v>0</v>
          </cell>
        </row>
        <row r="65">
          <cell r="A65">
            <v>1528</v>
          </cell>
          <cell r="B65">
            <v>0</v>
          </cell>
        </row>
        <row r="66">
          <cell r="A66">
            <v>1532</v>
          </cell>
          <cell r="B66">
            <v>0</v>
          </cell>
        </row>
        <row r="67">
          <cell r="A67">
            <v>1536</v>
          </cell>
          <cell r="B67">
            <v>0</v>
          </cell>
        </row>
        <row r="68">
          <cell r="A68">
            <v>1540</v>
          </cell>
          <cell r="B68">
            <v>0</v>
          </cell>
        </row>
        <row r="69">
          <cell r="A69">
            <v>1544</v>
          </cell>
          <cell r="B69">
            <v>0</v>
          </cell>
        </row>
        <row r="70">
          <cell r="A70">
            <v>1548</v>
          </cell>
          <cell r="B70">
            <v>0</v>
          </cell>
        </row>
        <row r="71">
          <cell r="A71">
            <v>1552</v>
          </cell>
          <cell r="B71">
            <v>0</v>
          </cell>
        </row>
        <row r="72">
          <cell r="A72">
            <v>1556</v>
          </cell>
          <cell r="B72">
            <v>0</v>
          </cell>
        </row>
        <row r="73">
          <cell r="A73">
            <v>1560</v>
          </cell>
          <cell r="B73">
            <v>0</v>
          </cell>
        </row>
        <row r="74">
          <cell r="A74">
            <v>1562</v>
          </cell>
          <cell r="B74">
            <v>0</v>
          </cell>
        </row>
        <row r="75">
          <cell r="A75">
            <v>1564</v>
          </cell>
          <cell r="B75">
            <v>0</v>
          </cell>
        </row>
        <row r="76">
          <cell r="A76">
            <v>1568</v>
          </cell>
          <cell r="B76">
            <v>0</v>
          </cell>
        </row>
        <row r="77">
          <cell r="A77">
            <v>1572</v>
          </cell>
          <cell r="B77">
            <v>0</v>
          </cell>
        </row>
        <row r="78">
          <cell r="A78">
            <v>1576</v>
          </cell>
          <cell r="B78">
            <v>0</v>
          </cell>
        </row>
        <row r="79">
          <cell r="A79">
            <v>1580</v>
          </cell>
          <cell r="B79">
            <v>0</v>
          </cell>
        </row>
        <row r="80">
          <cell r="A80">
            <v>1584</v>
          </cell>
          <cell r="B80">
            <v>0</v>
          </cell>
        </row>
        <row r="81">
          <cell r="A81">
            <v>1588</v>
          </cell>
          <cell r="B81">
            <v>0</v>
          </cell>
        </row>
        <row r="82">
          <cell r="A82">
            <v>1592</v>
          </cell>
          <cell r="B82">
            <v>0</v>
          </cell>
        </row>
        <row r="83">
          <cell r="A83">
            <v>1596</v>
          </cell>
          <cell r="B83">
            <v>0</v>
          </cell>
        </row>
        <row r="84">
          <cell r="A84">
            <v>1597</v>
          </cell>
          <cell r="B84">
            <v>0</v>
          </cell>
        </row>
        <row r="85">
          <cell r="A85">
            <v>1598</v>
          </cell>
          <cell r="B85">
            <v>0</v>
          </cell>
        </row>
        <row r="86">
          <cell r="A86">
            <v>1599</v>
          </cell>
          <cell r="B86">
            <v>0</v>
          </cell>
        </row>
        <row r="87">
          <cell r="A87">
            <v>1605</v>
          </cell>
          <cell r="B87">
            <v>0</v>
          </cell>
        </row>
        <row r="88">
          <cell r="A88">
            <v>1610</v>
          </cell>
          <cell r="B88">
            <v>0</v>
          </cell>
        </row>
        <row r="89">
          <cell r="A89">
            <v>1615</v>
          </cell>
          <cell r="B89">
            <v>0</v>
          </cell>
        </row>
        <row r="90">
          <cell r="A90">
            <v>1620</v>
          </cell>
          <cell r="B90">
            <v>0</v>
          </cell>
        </row>
        <row r="91">
          <cell r="A91">
            <v>1625</v>
          </cell>
          <cell r="B91">
            <v>0</v>
          </cell>
        </row>
        <row r="92">
          <cell r="A92">
            <v>1630</v>
          </cell>
          <cell r="B92">
            <v>0</v>
          </cell>
        </row>
        <row r="93">
          <cell r="A93">
            <v>1635</v>
          </cell>
          <cell r="B93">
            <v>0</v>
          </cell>
        </row>
        <row r="94">
          <cell r="A94">
            <v>1698</v>
          </cell>
          <cell r="B94">
            <v>0</v>
          </cell>
        </row>
        <row r="95">
          <cell r="A95">
            <v>1699</v>
          </cell>
          <cell r="B95">
            <v>0</v>
          </cell>
        </row>
        <row r="96">
          <cell r="A96">
            <v>1705</v>
          </cell>
          <cell r="B96">
            <v>0</v>
          </cell>
        </row>
        <row r="97">
          <cell r="A97">
            <v>1710</v>
          </cell>
          <cell r="B97">
            <v>0</v>
          </cell>
        </row>
        <row r="98">
          <cell r="A98">
            <v>1715</v>
          </cell>
          <cell r="B98">
            <v>0</v>
          </cell>
        </row>
        <row r="99">
          <cell r="A99">
            <v>1720</v>
          </cell>
          <cell r="B99">
            <v>0</v>
          </cell>
        </row>
        <row r="100">
          <cell r="A100">
            <v>1730</v>
          </cell>
          <cell r="B100">
            <v>0</v>
          </cell>
        </row>
        <row r="101">
          <cell r="A101">
            <v>1798</v>
          </cell>
          <cell r="B101">
            <v>0</v>
          </cell>
        </row>
        <row r="102">
          <cell r="A102">
            <v>1805</v>
          </cell>
          <cell r="B102">
            <v>0</v>
          </cell>
        </row>
        <row r="103">
          <cell r="A103">
            <v>1895</v>
          </cell>
          <cell r="B103">
            <v>0</v>
          </cell>
        </row>
        <row r="104">
          <cell r="A104">
            <v>1899</v>
          </cell>
          <cell r="B104">
            <v>0</v>
          </cell>
        </row>
        <row r="105">
          <cell r="A105">
            <v>1905</v>
          </cell>
          <cell r="B105">
            <v>0</v>
          </cell>
        </row>
        <row r="106">
          <cell r="A106">
            <v>1910</v>
          </cell>
          <cell r="B106">
            <v>0</v>
          </cell>
        </row>
        <row r="107">
          <cell r="A107">
            <v>1995</v>
          </cell>
          <cell r="B107">
            <v>0</v>
          </cell>
        </row>
        <row r="108">
          <cell r="A108">
            <v>2105</v>
          </cell>
          <cell r="B108">
            <v>0</v>
          </cell>
        </row>
        <row r="109">
          <cell r="A109">
            <v>2110</v>
          </cell>
          <cell r="B109">
            <v>0</v>
          </cell>
        </row>
        <row r="110">
          <cell r="A110">
            <v>2115</v>
          </cell>
          <cell r="B110">
            <v>0</v>
          </cell>
        </row>
        <row r="111">
          <cell r="A111">
            <v>2120</v>
          </cell>
          <cell r="B111">
            <v>0</v>
          </cell>
        </row>
        <row r="112">
          <cell r="A112">
            <v>2125</v>
          </cell>
          <cell r="B112">
            <v>0</v>
          </cell>
        </row>
        <row r="113">
          <cell r="A113">
            <v>2130</v>
          </cell>
          <cell r="B113">
            <v>0</v>
          </cell>
        </row>
        <row r="114">
          <cell r="A114">
            <v>2135</v>
          </cell>
          <cell r="B114">
            <v>0</v>
          </cell>
        </row>
        <row r="115">
          <cell r="A115">
            <v>2140</v>
          </cell>
          <cell r="B115">
            <v>0</v>
          </cell>
        </row>
        <row r="116">
          <cell r="A116">
            <v>2145</v>
          </cell>
          <cell r="B116">
            <v>0</v>
          </cell>
        </row>
        <row r="117">
          <cell r="A117">
            <v>2195</v>
          </cell>
          <cell r="B117">
            <v>0</v>
          </cell>
        </row>
        <row r="118">
          <cell r="A118">
            <v>2205</v>
          </cell>
          <cell r="B118">
            <v>0</v>
          </cell>
        </row>
        <row r="119">
          <cell r="A119">
            <v>2210</v>
          </cell>
          <cell r="B119">
            <v>0</v>
          </cell>
        </row>
        <row r="120">
          <cell r="A120">
            <v>2215</v>
          </cell>
          <cell r="B120">
            <v>0</v>
          </cell>
        </row>
        <row r="121">
          <cell r="A121">
            <v>2220</v>
          </cell>
          <cell r="B121">
            <v>0</v>
          </cell>
        </row>
        <row r="122">
          <cell r="A122">
            <v>2225</v>
          </cell>
          <cell r="B122">
            <v>0</v>
          </cell>
        </row>
        <row r="123">
          <cell r="A123">
            <v>2305</v>
          </cell>
          <cell r="B123">
            <v>0</v>
          </cell>
        </row>
        <row r="124">
          <cell r="A124">
            <v>2310</v>
          </cell>
          <cell r="B124">
            <v>0</v>
          </cell>
        </row>
        <row r="125">
          <cell r="A125">
            <v>2315</v>
          </cell>
          <cell r="B125">
            <v>0</v>
          </cell>
        </row>
        <row r="126">
          <cell r="A126">
            <v>2320</v>
          </cell>
          <cell r="B126">
            <v>0</v>
          </cell>
        </row>
        <row r="127">
          <cell r="A127">
            <v>2330</v>
          </cell>
          <cell r="B127">
            <v>0</v>
          </cell>
        </row>
        <row r="128">
          <cell r="A128">
            <v>2335</v>
          </cell>
          <cell r="B128">
            <v>0</v>
          </cell>
        </row>
        <row r="129">
          <cell r="A129">
            <v>2340</v>
          </cell>
          <cell r="B129">
            <v>0</v>
          </cell>
        </row>
        <row r="130">
          <cell r="A130">
            <v>2345</v>
          </cell>
          <cell r="B130">
            <v>0</v>
          </cell>
        </row>
        <row r="131">
          <cell r="A131">
            <v>2350</v>
          </cell>
          <cell r="B131">
            <v>0</v>
          </cell>
        </row>
        <row r="132">
          <cell r="A132">
            <v>2355</v>
          </cell>
          <cell r="B132">
            <v>0</v>
          </cell>
        </row>
        <row r="133">
          <cell r="A133">
            <v>2360</v>
          </cell>
          <cell r="B133">
            <v>0</v>
          </cell>
        </row>
        <row r="134">
          <cell r="A134">
            <v>2365</v>
          </cell>
          <cell r="B134">
            <v>0</v>
          </cell>
        </row>
        <row r="135">
          <cell r="A135">
            <v>2367</v>
          </cell>
          <cell r="B135">
            <v>0</v>
          </cell>
        </row>
        <row r="136">
          <cell r="A136">
            <v>2368</v>
          </cell>
          <cell r="B136">
            <v>0</v>
          </cell>
        </row>
        <row r="137">
          <cell r="A137">
            <v>2370</v>
          </cell>
          <cell r="B137">
            <v>0</v>
          </cell>
        </row>
        <row r="138">
          <cell r="A138">
            <v>2375</v>
          </cell>
          <cell r="B138">
            <v>0</v>
          </cell>
        </row>
        <row r="139">
          <cell r="A139">
            <v>2380</v>
          </cell>
          <cell r="B139">
            <v>0</v>
          </cell>
        </row>
        <row r="140">
          <cell r="A140">
            <v>2404</v>
          </cell>
          <cell r="B140">
            <v>0</v>
          </cell>
        </row>
        <row r="141">
          <cell r="A141">
            <v>2408</v>
          </cell>
          <cell r="B141">
            <v>0</v>
          </cell>
        </row>
        <row r="142">
          <cell r="A142">
            <v>2412</v>
          </cell>
          <cell r="B142">
            <v>0</v>
          </cell>
        </row>
        <row r="143">
          <cell r="A143">
            <v>2416</v>
          </cell>
          <cell r="B143">
            <v>0</v>
          </cell>
        </row>
        <row r="144">
          <cell r="A144">
            <v>2420</v>
          </cell>
          <cell r="B144">
            <v>0</v>
          </cell>
        </row>
        <row r="145">
          <cell r="A145">
            <v>2424</v>
          </cell>
          <cell r="B145">
            <v>0</v>
          </cell>
        </row>
        <row r="146">
          <cell r="A146">
            <v>2428</v>
          </cell>
          <cell r="B146">
            <v>0</v>
          </cell>
        </row>
        <row r="147">
          <cell r="A147">
            <v>2432</v>
          </cell>
          <cell r="B147">
            <v>0</v>
          </cell>
        </row>
        <row r="148">
          <cell r="A148">
            <v>2436</v>
          </cell>
          <cell r="B148">
            <v>0</v>
          </cell>
        </row>
        <row r="149">
          <cell r="A149">
            <v>2440</v>
          </cell>
          <cell r="B149">
            <v>0</v>
          </cell>
        </row>
        <row r="150">
          <cell r="A150">
            <v>2444</v>
          </cell>
          <cell r="B150">
            <v>0</v>
          </cell>
        </row>
        <row r="151">
          <cell r="A151">
            <v>2448</v>
          </cell>
          <cell r="B151">
            <v>0</v>
          </cell>
        </row>
        <row r="152">
          <cell r="A152">
            <v>2452</v>
          </cell>
          <cell r="B152">
            <v>0</v>
          </cell>
        </row>
        <row r="153">
          <cell r="A153">
            <v>2456</v>
          </cell>
          <cell r="B153">
            <v>0</v>
          </cell>
        </row>
        <row r="154">
          <cell r="A154">
            <v>2460</v>
          </cell>
          <cell r="B154">
            <v>0</v>
          </cell>
        </row>
        <row r="155">
          <cell r="A155">
            <v>2464</v>
          </cell>
          <cell r="B155">
            <v>0</v>
          </cell>
        </row>
        <row r="156">
          <cell r="A156">
            <v>2468</v>
          </cell>
          <cell r="B156">
            <v>0</v>
          </cell>
        </row>
        <row r="157">
          <cell r="A157">
            <v>2472</v>
          </cell>
          <cell r="B157">
            <v>0</v>
          </cell>
        </row>
        <row r="158">
          <cell r="A158">
            <v>2476</v>
          </cell>
          <cell r="B158">
            <v>0</v>
          </cell>
        </row>
        <row r="159">
          <cell r="A159">
            <v>2495</v>
          </cell>
          <cell r="B159">
            <v>0</v>
          </cell>
        </row>
        <row r="160">
          <cell r="A160">
            <v>2505</v>
          </cell>
          <cell r="B160">
            <v>0</v>
          </cell>
        </row>
        <row r="161">
          <cell r="A161">
            <v>2510</v>
          </cell>
          <cell r="B161">
            <v>0</v>
          </cell>
        </row>
        <row r="162">
          <cell r="A162">
            <v>2515</v>
          </cell>
          <cell r="B162">
            <v>0</v>
          </cell>
        </row>
        <row r="163">
          <cell r="A163">
            <v>2520</v>
          </cell>
          <cell r="B163">
            <v>0</v>
          </cell>
        </row>
        <row r="164">
          <cell r="A164">
            <v>2525</v>
          </cell>
          <cell r="B164">
            <v>0</v>
          </cell>
        </row>
        <row r="165">
          <cell r="A165">
            <v>2530</v>
          </cell>
          <cell r="B165">
            <v>0</v>
          </cell>
        </row>
        <row r="166">
          <cell r="A166">
            <v>2532</v>
          </cell>
          <cell r="B166">
            <v>0</v>
          </cell>
        </row>
        <row r="167">
          <cell r="A167">
            <v>2535</v>
          </cell>
          <cell r="B167">
            <v>0</v>
          </cell>
        </row>
        <row r="168">
          <cell r="A168">
            <v>2540</v>
          </cell>
          <cell r="B168">
            <v>0</v>
          </cell>
        </row>
        <row r="169">
          <cell r="A169">
            <v>2605</v>
          </cell>
          <cell r="B169">
            <v>0</v>
          </cell>
        </row>
        <row r="170">
          <cell r="A170">
            <v>2610</v>
          </cell>
          <cell r="B170">
            <v>0</v>
          </cell>
        </row>
        <row r="171">
          <cell r="A171">
            <v>2615</v>
          </cell>
          <cell r="B171">
            <v>0</v>
          </cell>
        </row>
        <row r="172">
          <cell r="A172">
            <v>2620</v>
          </cell>
          <cell r="B172">
            <v>0</v>
          </cell>
        </row>
        <row r="173">
          <cell r="A173">
            <v>2625</v>
          </cell>
          <cell r="B173">
            <v>0</v>
          </cell>
        </row>
        <row r="174">
          <cell r="A174">
            <v>2630</v>
          </cell>
          <cell r="B174">
            <v>0</v>
          </cell>
        </row>
        <row r="175">
          <cell r="A175">
            <v>2635</v>
          </cell>
          <cell r="B175">
            <v>0</v>
          </cell>
        </row>
        <row r="176">
          <cell r="A176">
            <v>2640</v>
          </cell>
          <cell r="B176">
            <v>0</v>
          </cell>
        </row>
        <row r="177">
          <cell r="A177">
            <v>2695</v>
          </cell>
          <cell r="B177">
            <v>0</v>
          </cell>
        </row>
        <row r="178">
          <cell r="A178">
            <v>2705</v>
          </cell>
          <cell r="B178">
            <v>0</v>
          </cell>
        </row>
        <row r="179">
          <cell r="A179">
            <v>2710</v>
          </cell>
          <cell r="B179">
            <v>0</v>
          </cell>
        </row>
        <row r="180">
          <cell r="A180">
            <v>2715</v>
          </cell>
          <cell r="B180">
            <v>0</v>
          </cell>
        </row>
        <row r="181">
          <cell r="A181">
            <v>2720</v>
          </cell>
          <cell r="B181">
            <v>0</v>
          </cell>
        </row>
        <row r="182">
          <cell r="A182">
            <v>2725</v>
          </cell>
          <cell r="B182">
            <v>0</v>
          </cell>
        </row>
        <row r="183">
          <cell r="A183">
            <v>2805</v>
          </cell>
          <cell r="B183">
            <v>0</v>
          </cell>
        </row>
        <row r="184">
          <cell r="A184">
            <v>2810</v>
          </cell>
          <cell r="B184">
            <v>0</v>
          </cell>
        </row>
        <row r="185">
          <cell r="A185">
            <v>2815</v>
          </cell>
          <cell r="B185">
            <v>0</v>
          </cell>
        </row>
        <row r="186">
          <cell r="A186">
            <v>2820</v>
          </cell>
          <cell r="B186">
            <v>0</v>
          </cell>
        </row>
        <row r="187">
          <cell r="A187">
            <v>2825</v>
          </cell>
          <cell r="B187">
            <v>0</v>
          </cell>
        </row>
        <row r="188">
          <cell r="A188">
            <v>2830</v>
          </cell>
          <cell r="B188">
            <v>0</v>
          </cell>
        </row>
        <row r="189">
          <cell r="A189">
            <v>2835</v>
          </cell>
          <cell r="B189">
            <v>0</v>
          </cell>
        </row>
        <row r="190">
          <cell r="A190">
            <v>2840</v>
          </cell>
          <cell r="B190">
            <v>0</v>
          </cell>
        </row>
        <row r="191">
          <cell r="A191">
            <v>2895</v>
          </cell>
          <cell r="B191">
            <v>0</v>
          </cell>
        </row>
        <row r="192">
          <cell r="A192">
            <v>2905</v>
          </cell>
          <cell r="B192">
            <v>0</v>
          </cell>
        </row>
        <row r="193">
          <cell r="A193">
            <v>2910</v>
          </cell>
          <cell r="B193">
            <v>0</v>
          </cell>
        </row>
        <row r="194">
          <cell r="A194">
            <v>2915</v>
          </cell>
          <cell r="B194">
            <v>0</v>
          </cell>
        </row>
        <row r="195">
          <cell r="A195">
            <v>3105</v>
          </cell>
          <cell r="B195">
            <v>0</v>
          </cell>
        </row>
        <row r="196">
          <cell r="A196">
            <v>3110</v>
          </cell>
          <cell r="B196">
            <v>0</v>
          </cell>
        </row>
        <row r="197">
          <cell r="A197">
            <v>3115</v>
          </cell>
          <cell r="B197">
            <v>0</v>
          </cell>
        </row>
        <row r="198">
          <cell r="A198">
            <v>3120</v>
          </cell>
          <cell r="B198">
            <v>0</v>
          </cell>
        </row>
        <row r="199">
          <cell r="A199">
            <v>3125</v>
          </cell>
          <cell r="B199">
            <v>0</v>
          </cell>
        </row>
        <row r="200">
          <cell r="A200">
            <v>3130</v>
          </cell>
          <cell r="B200">
            <v>0</v>
          </cell>
        </row>
        <row r="201">
          <cell r="A201">
            <v>3135</v>
          </cell>
          <cell r="B201">
            <v>0</v>
          </cell>
        </row>
        <row r="202">
          <cell r="A202">
            <v>3140</v>
          </cell>
          <cell r="B202">
            <v>0</v>
          </cell>
        </row>
        <row r="203">
          <cell r="A203">
            <v>3205</v>
          </cell>
          <cell r="B203">
            <v>0</v>
          </cell>
        </row>
        <row r="204">
          <cell r="A204">
            <v>3210</v>
          </cell>
          <cell r="B204">
            <v>0</v>
          </cell>
        </row>
        <row r="205">
          <cell r="A205">
            <v>3215</v>
          </cell>
          <cell r="B205">
            <v>0</v>
          </cell>
        </row>
        <row r="206">
          <cell r="A206">
            <v>3305</v>
          </cell>
          <cell r="B206">
            <v>0</v>
          </cell>
        </row>
        <row r="207">
          <cell r="A207">
            <v>3310</v>
          </cell>
          <cell r="B207">
            <v>0</v>
          </cell>
        </row>
        <row r="208">
          <cell r="A208">
            <v>3315</v>
          </cell>
          <cell r="B208">
            <v>0</v>
          </cell>
        </row>
        <row r="209">
          <cell r="A209">
            <v>3405</v>
          </cell>
          <cell r="B209">
            <v>0</v>
          </cell>
        </row>
        <row r="210">
          <cell r="A210">
            <v>3410</v>
          </cell>
          <cell r="B210">
            <v>0</v>
          </cell>
        </row>
        <row r="211">
          <cell r="A211">
            <v>3415</v>
          </cell>
          <cell r="B211">
            <v>0</v>
          </cell>
        </row>
        <row r="212">
          <cell r="A212">
            <v>3505</v>
          </cell>
          <cell r="B212">
            <v>0</v>
          </cell>
        </row>
        <row r="213">
          <cell r="A213">
            <v>3510</v>
          </cell>
          <cell r="B213">
            <v>0</v>
          </cell>
        </row>
        <row r="214">
          <cell r="A214">
            <v>3605</v>
          </cell>
          <cell r="B214">
            <v>0</v>
          </cell>
        </row>
        <row r="215">
          <cell r="A215">
            <v>3610</v>
          </cell>
          <cell r="B215">
            <v>0</v>
          </cell>
        </row>
        <row r="216">
          <cell r="A216">
            <v>3705</v>
          </cell>
          <cell r="B216">
            <v>0</v>
          </cell>
        </row>
        <row r="217">
          <cell r="A217">
            <v>3710</v>
          </cell>
          <cell r="B217">
            <v>0</v>
          </cell>
        </row>
        <row r="218">
          <cell r="A218">
            <v>3805</v>
          </cell>
          <cell r="B218">
            <v>0</v>
          </cell>
        </row>
        <row r="219">
          <cell r="A219">
            <v>3810</v>
          </cell>
          <cell r="B219">
            <v>0</v>
          </cell>
        </row>
        <row r="220">
          <cell r="A220">
            <v>3895</v>
          </cell>
          <cell r="B220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Balance"/>
      <sheetName val="Est Resulta"/>
      <sheetName val="Activos"/>
      <sheetName val="Pasivos"/>
      <sheetName val="Rentabilidad"/>
      <sheetName val="Utilidad"/>
      <sheetName val="Indices"/>
      <sheetName val="Gastos"/>
      <sheetName val="Conclusion"/>
      <sheetName val="CARTA DE CONTROL"/>
      <sheetName val="X1 PROGRAMA"/>
      <sheetName val="X2 Conciliacion"/>
      <sheetName val="X3 Estado Res. Mes"/>
      <sheetName val="X4 Reserva"/>
      <sheetName val="X5 Compras"/>
      <sheetName val="Notas Estado Resultados"/>
      <sheetName val="CTA CTE BANCOL"/>
      <sheetName val="BBVA"/>
      <sheetName val="FIDUCOLOMBIA"/>
      <sheetName val="SUVALOR"/>
      <sheetName val="Canon"/>
    </sheetNames>
    <sheetDataSet>
      <sheetData sheetId="0">
        <row r="1">
          <cell r="A1" t="str">
            <v>Plan</v>
          </cell>
        </row>
      </sheetData>
      <sheetData sheetId="1"/>
      <sheetData sheetId="2"/>
      <sheetData sheetId="3"/>
      <sheetData sheetId="4"/>
      <sheetData sheetId="5">
        <row r="2">
          <cell r="G2" t="str">
            <v>X 4</v>
          </cell>
        </row>
      </sheetData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">
          <cell r="G2" t="str">
            <v>X 4</v>
          </cell>
        </row>
        <row r="9">
          <cell r="E9">
            <v>2483472.0499999998</v>
          </cell>
          <cell r="F9">
            <v>1</v>
          </cell>
        </row>
        <row r="10">
          <cell r="E10">
            <v>0.09</v>
          </cell>
        </row>
        <row r="11">
          <cell r="E11">
            <v>223512.48449999996</v>
          </cell>
        </row>
        <row r="12">
          <cell r="E12">
            <v>223512.4</v>
          </cell>
          <cell r="F12">
            <v>2</v>
          </cell>
        </row>
        <row r="13">
          <cell r="E13">
            <v>8.4499999968102202E-2</v>
          </cell>
        </row>
        <row r="15">
          <cell r="B15" t="str">
            <v xml:space="preserve">Cifras cotejadas contra informe operacional al 31 de mayo de 2008 </v>
          </cell>
        </row>
        <row r="17">
          <cell r="B17" t="str">
            <v>Verificado el registro en la cuenta 263095 del hotel, de manera satisfactoria</v>
          </cell>
        </row>
        <row r="18">
          <cell r="B18" t="str">
            <v>Según asamblea de copropietarios se tomo la decisión de aumentar la</v>
          </cell>
        </row>
        <row r="19">
          <cell r="B19" t="str">
            <v>reserva al 9%, por lo correspondiente al año 2008 debido a la reestructuracion del hotel</v>
          </cell>
        </row>
        <row r="22">
          <cell r="B22" t="str">
            <v xml:space="preserve">Adicionalmente se verefica su oportuna consignacion en las cuentas de la copropiedad, </v>
          </cell>
        </row>
        <row r="23">
          <cell r="B23" t="str">
            <v>a través de la revision los siguientes  documentos</v>
          </cell>
        </row>
        <row r="26">
          <cell r="B26" t="str">
            <v>Comprobante</v>
          </cell>
          <cell r="C26" t="str">
            <v>Banco</v>
          </cell>
          <cell r="D26" t="str">
            <v>Fecha</v>
          </cell>
          <cell r="E26" t="str">
            <v>Valor</v>
          </cell>
        </row>
        <row r="28">
          <cell r="B28" t="str">
            <v>Traslado de fondos</v>
          </cell>
          <cell r="C28" t="str">
            <v>Encargo Fiduciario No 00200132711-9</v>
          </cell>
          <cell r="D28">
            <v>37845</v>
          </cell>
          <cell r="E28">
            <v>36741251</v>
          </cell>
        </row>
        <row r="31">
          <cell r="B31" t="str">
            <v>Total pago de reservas</v>
          </cell>
          <cell r="E31">
            <v>36741251</v>
          </cell>
          <cell r="H31">
            <v>0</v>
          </cell>
        </row>
        <row r="33">
          <cell r="B33" t="str">
            <v xml:space="preserve">El traslado fue autorizado por Camilo Angel Gerente General y William Gomez, Director Financiero. Satisfactorio. </v>
          </cell>
        </row>
        <row r="37">
          <cell r="B37" t="str">
            <v>ELABORADO POR</v>
          </cell>
        </row>
        <row r="38">
          <cell r="B38" t="str">
            <v>KIMBERLY LISETH UNAS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S FIJOS"/>
      <sheetName val="ENTRADAS Y SALIDAS"/>
      <sheetName val="Hoja1"/>
      <sheetName val="PRUEBA VIDA UTIL"/>
    </sheetNames>
    <sheetDataSet>
      <sheetData sheetId="0">
        <row r="4">
          <cell r="A4" t="str">
            <v>REF</v>
          </cell>
        </row>
        <row r="6">
          <cell r="A6">
            <v>169</v>
          </cell>
          <cell r="B6">
            <v>166501</v>
          </cell>
        </row>
        <row r="7">
          <cell r="A7">
            <v>171</v>
          </cell>
          <cell r="B7">
            <v>166501</v>
          </cell>
        </row>
        <row r="8">
          <cell r="A8">
            <v>172</v>
          </cell>
          <cell r="B8">
            <v>166501</v>
          </cell>
        </row>
        <row r="9">
          <cell r="A9">
            <v>173</v>
          </cell>
          <cell r="B9">
            <v>166501</v>
          </cell>
        </row>
        <row r="10">
          <cell r="A10">
            <v>175</v>
          </cell>
          <cell r="B10">
            <v>166501</v>
          </cell>
        </row>
        <row r="11">
          <cell r="A11">
            <v>178</v>
          </cell>
          <cell r="B11">
            <v>166501</v>
          </cell>
        </row>
        <row r="12">
          <cell r="A12">
            <v>180</v>
          </cell>
          <cell r="B12">
            <v>166501</v>
          </cell>
        </row>
        <row r="13">
          <cell r="A13">
            <v>186</v>
          </cell>
          <cell r="B13">
            <v>166501</v>
          </cell>
        </row>
        <row r="14">
          <cell r="A14">
            <v>187</v>
          </cell>
          <cell r="B14">
            <v>166501</v>
          </cell>
        </row>
        <row r="15">
          <cell r="A15">
            <v>188</v>
          </cell>
          <cell r="B15">
            <v>166501</v>
          </cell>
        </row>
        <row r="16">
          <cell r="A16">
            <v>189</v>
          </cell>
          <cell r="B16">
            <v>166501</v>
          </cell>
        </row>
        <row r="17">
          <cell r="A17">
            <v>191</v>
          </cell>
          <cell r="B17">
            <v>166501</v>
          </cell>
        </row>
        <row r="18">
          <cell r="A18">
            <v>192</v>
          </cell>
          <cell r="B18">
            <v>166501</v>
          </cell>
        </row>
        <row r="19">
          <cell r="A19">
            <v>193</v>
          </cell>
          <cell r="B19">
            <v>166501</v>
          </cell>
        </row>
        <row r="20">
          <cell r="A20">
            <v>195</v>
          </cell>
          <cell r="B20">
            <v>166501</v>
          </cell>
        </row>
        <row r="21">
          <cell r="A21">
            <v>196</v>
          </cell>
          <cell r="B21">
            <v>166501</v>
          </cell>
        </row>
        <row r="22">
          <cell r="A22">
            <v>197</v>
          </cell>
          <cell r="B22">
            <v>166501</v>
          </cell>
        </row>
        <row r="23">
          <cell r="A23">
            <v>198</v>
          </cell>
          <cell r="B23">
            <v>166501</v>
          </cell>
        </row>
        <row r="24">
          <cell r="A24">
            <v>199</v>
          </cell>
          <cell r="B24">
            <v>166501</v>
          </cell>
        </row>
        <row r="25">
          <cell r="A25">
            <v>212</v>
          </cell>
          <cell r="B25">
            <v>166501</v>
          </cell>
        </row>
        <row r="26">
          <cell r="A26">
            <v>213</v>
          </cell>
          <cell r="B26">
            <v>166501</v>
          </cell>
        </row>
        <row r="27">
          <cell r="A27">
            <v>214</v>
          </cell>
          <cell r="B27">
            <v>166501</v>
          </cell>
        </row>
        <row r="28">
          <cell r="A28">
            <v>215</v>
          </cell>
          <cell r="B28">
            <v>166501</v>
          </cell>
        </row>
        <row r="29">
          <cell r="A29">
            <v>221</v>
          </cell>
          <cell r="B29">
            <v>166501</v>
          </cell>
        </row>
        <row r="30">
          <cell r="A30">
            <v>222</v>
          </cell>
          <cell r="B30">
            <v>166501</v>
          </cell>
        </row>
        <row r="31">
          <cell r="A31">
            <v>243</v>
          </cell>
          <cell r="B31">
            <v>166501</v>
          </cell>
        </row>
        <row r="32">
          <cell r="A32">
            <v>244</v>
          </cell>
          <cell r="B32">
            <v>166501</v>
          </cell>
        </row>
        <row r="33">
          <cell r="A33">
            <v>246</v>
          </cell>
          <cell r="B33">
            <v>166501</v>
          </cell>
        </row>
        <row r="34">
          <cell r="A34">
            <v>247</v>
          </cell>
          <cell r="B34">
            <v>166501</v>
          </cell>
        </row>
        <row r="35">
          <cell r="A35">
            <v>248</v>
          </cell>
          <cell r="B35">
            <v>166501</v>
          </cell>
        </row>
        <row r="36">
          <cell r="A36">
            <v>249</v>
          </cell>
          <cell r="B36">
            <v>166501</v>
          </cell>
        </row>
        <row r="37">
          <cell r="A37">
            <v>250</v>
          </cell>
          <cell r="B37">
            <v>166501</v>
          </cell>
        </row>
        <row r="38">
          <cell r="A38">
            <v>251</v>
          </cell>
          <cell r="B38">
            <v>166501</v>
          </cell>
        </row>
        <row r="39">
          <cell r="A39">
            <v>252</v>
          </cell>
          <cell r="B39">
            <v>166501</v>
          </cell>
        </row>
        <row r="40">
          <cell r="A40">
            <v>255</v>
          </cell>
          <cell r="B40">
            <v>166501</v>
          </cell>
        </row>
        <row r="41">
          <cell r="A41">
            <v>260</v>
          </cell>
          <cell r="B41">
            <v>166501</v>
          </cell>
        </row>
        <row r="42">
          <cell r="A42">
            <v>261</v>
          </cell>
          <cell r="B42">
            <v>166501</v>
          </cell>
        </row>
        <row r="43">
          <cell r="A43">
            <v>262</v>
          </cell>
          <cell r="B43">
            <v>166501</v>
          </cell>
        </row>
        <row r="44">
          <cell r="A44">
            <v>267</v>
          </cell>
          <cell r="B44">
            <v>166501</v>
          </cell>
        </row>
        <row r="45">
          <cell r="A45">
            <v>270</v>
          </cell>
          <cell r="B45">
            <v>166501</v>
          </cell>
        </row>
        <row r="46">
          <cell r="A46">
            <v>271</v>
          </cell>
          <cell r="B46">
            <v>166501</v>
          </cell>
        </row>
        <row r="47">
          <cell r="A47">
            <v>272</v>
          </cell>
          <cell r="B47">
            <v>166501</v>
          </cell>
        </row>
        <row r="48">
          <cell r="A48">
            <v>273</v>
          </cell>
          <cell r="B48">
            <v>166501</v>
          </cell>
        </row>
        <row r="49">
          <cell r="A49">
            <v>274</v>
          </cell>
          <cell r="B49">
            <v>166501</v>
          </cell>
        </row>
        <row r="50">
          <cell r="A50">
            <v>280</v>
          </cell>
          <cell r="B50">
            <v>166501</v>
          </cell>
        </row>
        <row r="51">
          <cell r="A51">
            <v>282</v>
          </cell>
          <cell r="B51">
            <v>166501</v>
          </cell>
        </row>
        <row r="52">
          <cell r="A52">
            <v>291</v>
          </cell>
          <cell r="B52">
            <v>166501</v>
          </cell>
        </row>
        <row r="53">
          <cell r="A53">
            <v>292</v>
          </cell>
          <cell r="B53">
            <v>166501</v>
          </cell>
        </row>
        <row r="54">
          <cell r="A54">
            <v>293</v>
          </cell>
          <cell r="B54">
            <v>166501</v>
          </cell>
        </row>
        <row r="55">
          <cell r="A55">
            <v>311</v>
          </cell>
          <cell r="B55">
            <v>166501</v>
          </cell>
        </row>
        <row r="56">
          <cell r="A56">
            <v>334</v>
          </cell>
          <cell r="B56">
            <v>166501</v>
          </cell>
        </row>
        <row r="57">
          <cell r="A57">
            <v>337</v>
          </cell>
          <cell r="B57">
            <v>166501</v>
          </cell>
        </row>
        <row r="58">
          <cell r="A58">
            <v>339</v>
          </cell>
          <cell r="B58">
            <v>166501</v>
          </cell>
        </row>
        <row r="59">
          <cell r="A59">
            <v>340</v>
          </cell>
          <cell r="B59">
            <v>166501</v>
          </cell>
        </row>
        <row r="60">
          <cell r="A60">
            <v>344</v>
          </cell>
          <cell r="B60">
            <v>166501</v>
          </cell>
        </row>
        <row r="61">
          <cell r="A61">
            <v>350</v>
          </cell>
          <cell r="B61">
            <v>166501</v>
          </cell>
        </row>
        <row r="62">
          <cell r="A62">
            <v>364</v>
          </cell>
          <cell r="B62">
            <v>166501</v>
          </cell>
        </row>
        <row r="63">
          <cell r="A63">
            <v>371</v>
          </cell>
          <cell r="B63">
            <v>166501</v>
          </cell>
        </row>
        <row r="64">
          <cell r="A64">
            <v>380</v>
          </cell>
          <cell r="B64">
            <v>166501</v>
          </cell>
        </row>
        <row r="65">
          <cell r="A65">
            <v>381</v>
          </cell>
          <cell r="B65">
            <v>166501</v>
          </cell>
        </row>
        <row r="66">
          <cell r="A66">
            <v>382</v>
          </cell>
          <cell r="B66">
            <v>166501</v>
          </cell>
        </row>
        <row r="67">
          <cell r="A67">
            <v>383</v>
          </cell>
          <cell r="B67">
            <v>166501</v>
          </cell>
        </row>
        <row r="68">
          <cell r="A68">
            <v>384</v>
          </cell>
          <cell r="B68">
            <v>166501</v>
          </cell>
        </row>
        <row r="69">
          <cell r="A69">
            <v>385</v>
          </cell>
          <cell r="B69">
            <v>166501</v>
          </cell>
        </row>
        <row r="70">
          <cell r="A70">
            <v>386</v>
          </cell>
          <cell r="B70">
            <v>166501</v>
          </cell>
        </row>
        <row r="71">
          <cell r="A71">
            <v>387</v>
          </cell>
          <cell r="B71">
            <v>166501</v>
          </cell>
        </row>
        <row r="72">
          <cell r="A72">
            <v>389</v>
          </cell>
          <cell r="B72">
            <v>166501</v>
          </cell>
        </row>
        <row r="73">
          <cell r="A73">
            <v>390</v>
          </cell>
          <cell r="B73">
            <v>166501</v>
          </cell>
        </row>
        <row r="74">
          <cell r="A74">
            <v>393</v>
          </cell>
          <cell r="B74">
            <v>166501</v>
          </cell>
        </row>
        <row r="75">
          <cell r="A75">
            <v>394</v>
          </cell>
          <cell r="B75">
            <v>166501</v>
          </cell>
        </row>
        <row r="76">
          <cell r="A76">
            <v>395</v>
          </cell>
          <cell r="B76">
            <v>166501</v>
          </cell>
        </row>
        <row r="77">
          <cell r="A77">
            <v>396</v>
          </cell>
          <cell r="B77">
            <v>166501</v>
          </cell>
        </row>
        <row r="78">
          <cell r="A78">
            <v>398</v>
          </cell>
          <cell r="B78">
            <v>166501</v>
          </cell>
        </row>
        <row r="79">
          <cell r="A79">
            <v>407</v>
          </cell>
          <cell r="B79">
            <v>166501</v>
          </cell>
        </row>
        <row r="80">
          <cell r="A80">
            <v>408</v>
          </cell>
          <cell r="B80">
            <v>166501</v>
          </cell>
        </row>
        <row r="81">
          <cell r="A81">
            <v>409</v>
          </cell>
          <cell r="B81">
            <v>166501</v>
          </cell>
        </row>
        <row r="82">
          <cell r="A82">
            <v>410</v>
          </cell>
          <cell r="B82">
            <v>166501</v>
          </cell>
        </row>
        <row r="83">
          <cell r="A83">
            <v>416</v>
          </cell>
          <cell r="B83">
            <v>166501</v>
          </cell>
        </row>
        <row r="84">
          <cell r="A84">
            <v>417</v>
          </cell>
          <cell r="B84">
            <v>166501</v>
          </cell>
        </row>
        <row r="85">
          <cell r="A85">
            <v>422</v>
          </cell>
          <cell r="B85">
            <v>166501</v>
          </cell>
        </row>
        <row r="86">
          <cell r="A86">
            <v>423</v>
          </cell>
          <cell r="B86">
            <v>166501</v>
          </cell>
        </row>
        <row r="87">
          <cell r="A87">
            <v>424</v>
          </cell>
          <cell r="B87">
            <v>166501</v>
          </cell>
        </row>
        <row r="88">
          <cell r="A88">
            <v>425</v>
          </cell>
          <cell r="B88">
            <v>166501</v>
          </cell>
        </row>
        <row r="89">
          <cell r="A89">
            <v>430</v>
          </cell>
          <cell r="B89">
            <v>166501</v>
          </cell>
        </row>
        <row r="90">
          <cell r="A90">
            <v>431</v>
          </cell>
          <cell r="B90">
            <v>166501</v>
          </cell>
        </row>
        <row r="91">
          <cell r="A91">
            <v>443</v>
          </cell>
          <cell r="B91">
            <v>166501</v>
          </cell>
        </row>
        <row r="92">
          <cell r="A92">
            <v>440</v>
          </cell>
          <cell r="B92">
            <v>166501</v>
          </cell>
        </row>
        <row r="93">
          <cell r="A93">
            <v>447</v>
          </cell>
          <cell r="B93">
            <v>166501</v>
          </cell>
        </row>
        <row r="94">
          <cell r="A94">
            <v>450</v>
          </cell>
          <cell r="B94">
            <v>166501</v>
          </cell>
        </row>
        <row r="95">
          <cell r="A95">
            <v>451</v>
          </cell>
          <cell r="B95">
            <v>166501</v>
          </cell>
        </row>
        <row r="96">
          <cell r="A96">
            <v>453</v>
          </cell>
          <cell r="B96">
            <v>166501</v>
          </cell>
        </row>
        <row r="97">
          <cell r="A97">
            <v>455</v>
          </cell>
          <cell r="B97">
            <v>166501</v>
          </cell>
        </row>
        <row r="98">
          <cell r="A98">
            <v>456</v>
          </cell>
          <cell r="B98">
            <v>166501</v>
          </cell>
        </row>
        <row r="99">
          <cell r="A99">
            <v>457</v>
          </cell>
          <cell r="B99">
            <v>166501</v>
          </cell>
        </row>
        <row r="100">
          <cell r="A100">
            <v>458</v>
          </cell>
          <cell r="B100">
            <v>166501</v>
          </cell>
        </row>
        <row r="101">
          <cell r="A101">
            <v>460</v>
          </cell>
          <cell r="B101">
            <v>166501</v>
          </cell>
        </row>
        <row r="102">
          <cell r="A102">
            <v>461</v>
          </cell>
          <cell r="B102">
            <v>166501</v>
          </cell>
        </row>
        <row r="103">
          <cell r="A103">
            <v>462</v>
          </cell>
          <cell r="B103">
            <v>166501</v>
          </cell>
        </row>
        <row r="104">
          <cell r="A104">
            <v>465</v>
          </cell>
          <cell r="B104">
            <v>166501</v>
          </cell>
        </row>
        <row r="105">
          <cell r="A105">
            <v>467</v>
          </cell>
          <cell r="B105">
            <v>166501</v>
          </cell>
        </row>
        <row r="106">
          <cell r="A106">
            <v>576</v>
          </cell>
          <cell r="B106">
            <v>166501</v>
          </cell>
        </row>
        <row r="107">
          <cell r="A107">
            <v>577</v>
          </cell>
          <cell r="B107">
            <v>166501</v>
          </cell>
        </row>
        <row r="108">
          <cell r="A108">
            <v>582</v>
          </cell>
          <cell r="B108">
            <v>166501</v>
          </cell>
        </row>
        <row r="109">
          <cell r="A109">
            <v>583</v>
          </cell>
          <cell r="B109">
            <v>166501</v>
          </cell>
        </row>
        <row r="110">
          <cell r="A110">
            <v>584</v>
          </cell>
          <cell r="B110">
            <v>166501</v>
          </cell>
        </row>
        <row r="111">
          <cell r="A111">
            <v>585</v>
          </cell>
          <cell r="B111">
            <v>166501</v>
          </cell>
        </row>
        <row r="112">
          <cell r="A112">
            <v>586</v>
          </cell>
          <cell r="B112">
            <v>166501</v>
          </cell>
        </row>
        <row r="113">
          <cell r="A113">
            <v>589</v>
          </cell>
          <cell r="B113">
            <v>166501</v>
          </cell>
        </row>
        <row r="114">
          <cell r="A114">
            <v>590</v>
          </cell>
          <cell r="B114">
            <v>166501</v>
          </cell>
        </row>
        <row r="115">
          <cell r="A115">
            <v>591</v>
          </cell>
          <cell r="B115">
            <v>166501</v>
          </cell>
        </row>
        <row r="116">
          <cell r="A116">
            <v>594</v>
          </cell>
          <cell r="B116">
            <v>166501</v>
          </cell>
        </row>
        <row r="117">
          <cell r="A117">
            <v>601</v>
          </cell>
          <cell r="B117">
            <v>166501</v>
          </cell>
        </row>
        <row r="118">
          <cell r="A118">
            <v>611</v>
          </cell>
          <cell r="B118">
            <v>166501</v>
          </cell>
        </row>
        <row r="119">
          <cell r="A119">
            <v>614</v>
          </cell>
          <cell r="B119">
            <v>166501</v>
          </cell>
        </row>
        <row r="120">
          <cell r="A120">
            <v>615</v>
          </cell>
          <cell r="B120">
            <v>166501</v>
          </cell>
        </row>
        <row r="121">
          <cell r="A121">
            <v>616</v>
          </cell>
          <cell r="B121">
            <v>166501</v>
          </cell>
        </row>
        <row r="122">
          <cell r="A122">
            <v>618</v>
          </cell>
          <cell r="B122">
            <v>166501</v>
          </cell>
        </row>
        <row r="123">
          <cell r="A123">
            <v>620</v>
          </cell>
          <cell r="B123">
            <v>166501</v>
          </cell>
        </row>
        <row r="124">
          <cell r="A124">
            <v>628</v>
          </cell>
          <cell r="B124">
            <v>166501</v>
          </cell>
        </row>
        <row r="125">
          <cell r="A125">
            <v>629</v>
          </cell>
          <cell r="B125">
            <v>166501</v>
          </cell>
        </row>
        <row r="126">
          <cell r="A126">
            <v>632</v>
          </cell>
          <cell r="B126">
            <v>166501</v>
          </cell>
        </row>
        <row r="127">
          <cell r="A127" t="str">
            <v>637-1</v>
          </cell>
          <cell r="B127">
            <v>166501</v>
          </cell>
        </row>
        <row r="128">
          <cell r="A128">
            <v>643</v>
          </cell>
          <cell r="B128">
            <v>166501</v>
          </cell>
        </row>
        <row r="129">
          <cell r="A129">
            <v>644</v>
          </cell>
          <cell r="B129">
            <v>166501</v>
          </cell>
        </row>
        <row r="130">
          <cell r="A130">
            <v>651</v>
          </cell>
          <cell r="B130">
            <v>166501</v>
          </cell>
        </row>
        <row r="131">
          <cell r="A131">
            <v>653</v>
          </cell>
          <cell r="B131">
            <v>166501</v>
          </cell>
        </row>
        <row r="132">
          <cell r="A132">
            <v>657</v>
          </cell>
          <cell r="B132">
            <v>166501</v>
          </cell>
        </row>
        <row r="133">
          <cell r="A133">
            <v>660</v>
          </cell>
          <cell r="B133">
            <v>166501</v>
          </cell>
        </row>
        <row r="134">
          <cell r="A134">
            <v>668</v>
          </cell>
          <cell r="B134">
            <v>166501</v>
          </cell>
        </row>
        <row r="135">
          <cell r="A135">
            <v>679</v>
          </cell>
          <cell r="B135">
            <v>166501</v>
          </cell>
        </row>
        <row r="136">
          <cell r="A136">
            <v>692</v>
          </cell>
          <cell r="B136">
            <v>166501</v>
          </cell>
        </row>
        <row r="137">
          <cell r="A137">
            <v>704</v>
          </cell>
          <cell r="B137">
            <v>166501</v>
          </cell>
        </row>
        <row r="138">
          <cell r="A138">
            <v>708</v>
          </cell>
          <cell r="B138">
            <v>166501</v>
          </cell>
        </row>
        <row r="139">
          <cell r="A139">
            <v>709</v>
          </cell>
          <cell r="B139">
            <v>166501</v>
          </cell>
        </row>
        <row r="140">
          <cell r="A140">
            <v>725</v>
          </cell>
          <cell r="B140">
            <v>166501</v>
          </cell>
        </row>
        <row r="141">
          <cell r="A141">
            <v>726</v>
          </cell>
          <cell r="B141">
            <v>166501</v>
          </cell>
        </row>
        <row r="142">
          <cell r="A142">
            <v>727</v>
          </cell>
          <cell r="B142">
            <v>166501</v>
          </cell>
        </row>
        <row r="143">
          <cell r="A143">
            <v>729</v>
          </cell>
          <cell r="B143">
            <v>166501</v>
          </cell>
        </row>
        <row r="144">
          <cell r="A144">
            <v>730</v>
          </cell>
          <cell r="B144">
            <v>166501</v>
          </cell>
        </row>
        <row r="145">
          <cell r="A145">
            <v>733</v>
          </cell>
          <cell r="B145">
            <v>166501</v>
          </cell>
        </row>
        <row r="146">
          <cell r="A146">
            <v>745</v>
          </cell>
          <cell r="B146">
            <v>166501</v>
          </cell>
        </row>
        <row r="147">
          <cell r="A147">
            <v>746</v>
          </cell>
          <cell r="B147">
            <v>166501</v>
          </cell>
        </row>
        <row r="148">
          <cell r="A148">
            <v>749</v>
          </cell>
          <cell r="B148">
            <v>166501</v>
          </cell>
        </row>
        <row r="149">
          <cell r="A149">
            <v>753</v>
          </cell>
          <cell r="B149">
            <v>166501</v>
          </cell>
        </row>
        <row r="150">
          <cell r="A150">
            <v>754</v>
          </cell>
          <cell r="B150">
            <v>166501</v>
          </cell>
        </row>
        <row r="151">
          <cell r="A151">
            <v>764</v>
          </cell>
          <cell r="B151">
            <v>166501</v>
          </cell>
        </row>
        <row r="152">
          <cell r="A152">
            <v>765</v>
          </cell>
          <cell r="B152">
            <v>166501</v>
          </cell>
        </row>
        <row r="153">
          <cell r="A153">
            <v>767</v>
          </cell>
          <cell r="B153">
            <v>166501</v>
          </cell>
        </row>
        <row r="154">
          <cell r="A154">
            <v>772</v>
          </cell>
          <cell r="B154">
            <v>166501</v>
          </cell>
        </row>
        <row r="155">
          <cell r="A155">
            <v>773</v>
          </cell>
          <cell r="B155">
            <v>166501</v>
          </cell>
        </row>
        <row r="156">
          <cell r="B156">
            <v>166501</v>
          </cell>
        </row>
        <row r="157">
          <cell r="A157">
            <v>4</v>
          </cell>
        </row>
        <row r="158">
          <cell r="A158" t="str">
            <v xml:space="preserve"> </v>
          </cell>
        </row>
        <row r="159">
          <cell r="A159">
            <v>81</v>
          </cell>
          <cell r="B159">
            <v>167001</v>
          </cell>
        </row>
        <row r="160">
          <cell r="A160">
            <v>182</v>
          </cell>
          <cell r="B160">
            <v>167001</v>
          </cell>
        </row>
        <row r="161">
          <cell r="A161">
            <v>183</v>
          </cell>
          <cell r="B161">
            <v>167001</v>
          </cell>
        </row>
        <row r="162">
          <cell r="A162">
            <v>184</v>
          </cell>
          <cell r="B162">
            <v>167001</v>
          </cell>
        </row>
        <row r="163">
          <cell r="A163">
            <v>185</v>
          </cell>
          <cell r="B163">
            <v>167001</v>
          </cell>
        </row>
        <row r="164">
          <cell r="A164">
            <v>216</v>
          </cell>
          <cell r="B164">
            <v>167001</v>
          </cell>
        </row>
        <row r="165">
          <cell r="A165">
            <v>217</v>
          </cell>
          <cell r="B165">
            <v>167001</v>
          </cell>
        </row>
        <row r="166">
          <cell r="A166">
            <v>218</v>
          </cell>
          <cell r="B166">
            <v>167001</v>
          </cell>
        </row>
        <row r="167">
          <cell r="A167">
            <v>219</v>
          </cell>
          <cell r="B167">
            <v>167001</v>
          </cell>
        </row>
        <row r="168">
          <cell r="A168">
            <v>220</v>
          </cell>
          <cell r="B168">
            <v>167001</v>
          </cell>
        </row>
        <row r="169">
          <cell r="A169">
            <v>239</v>
          </cell>
          <cell r="B169">
            <v>167001</v>
          </cell>
        </row>
        <row r="170">
          <cell r="A170">
            <v>245</v>
          </cell>
          <cell r="B170">
            <v>167001</v>
          </cell>
        </row>
        <row r="171">
          <cell r="A171">
            <v>253</v>
          </cell>
          <cell r="B171">
            <v>167001</v>
          </cell>
        </row>
        <row r="172">
          <cell r="A172">
            <v>254</v>
          </cell>
          <cell r="B172">
            <v>167001</v>
          </cell>
        </row>
        <row r="173">
          <cell r="A173">
            <v>256</v>
          </cell>
          <cell r="B173">
            <v>167001</v>
          </cell>
        </row>
        <row r="174">
          <cell r="A174">
            <v>257</v>
          </cell>
          <cell r="B174">
            <v>167001</v>
          </cell>
        </row>
        <row r="175">
          <cell r="A175">
            <v>258</v>
          </cell>
          <cell r="B175">
            <v>167001</v>
          </cell>
        </row>
        <row r="176">
          <cell r="A176">
            <v>264</v>
          </cell>
          <cell r="B176">
            <v>167001</v>
          </cell>
        </row>
        <row r="177">
          <cell r="A177">
            <v>294</v>
          </cell>
          <cell r="B177">
            <v>167001</v>
          </cell>
        </row>
        <row r="178">
          <cell r="A178">
            <v>297</v>
          </cell>
          <cell r="B178">
            <v>167001</v>
          </cell>
        </row>
        <row r="179">
          <cell r="A179">
            <v>298</v>
          </cell>
          <cell r="B179">
            <v>167001</v>
          </cell>
        </row>
        <row r="180">
          <cell r="A180">
            <v>299</v>
          </cell>
          <cell r="B180">
            <v>167001</v>
          </cell>
        </row>
        <row r="181">
          <cell r="A181">
            <v>301</v>
          </cell>
          <cell r="B181">
            <v>167001</v>
          </cell>
        </row>
        <row r="182">
          <cell r="A182">
            <v>302</v>
          </cell>
          <cell r="B182">
            <v>167001</v>
          </cell>
        </row>
        <row r="183">
          <cell r="A183">
            <v>305</v>
          </cell>
          <cell r="B183">
            <v>167001</v>
          </cell>
        </row>
        <row r="184">
          <cell r="A184">
            <v>306</v>
          </cell>
          <cell r="B184">
            <v>167001</v>
          </cell>
        </row>
        <row r="185">
          <cell r="A185">
            <v>310</v>
          </cell>
          <cell r="B185">
            <v>167001</v>
          </cell>
        </row>
        <row r="186">
          <cell r="A186">
            <v>312</v>
          </cell>
          <cell r="B186">
            <v>167001</v>
          </cell>
        </row>
        <row r="187">
          <cell r="A187">
            <v>313</v>
          </cell>
          <cell r="B187">
            <v>167001</v>
          </cell>
        </row>
        <row r="188">
          <cell r="A188">
            <v>315</v>
          </cell>
          <cell r="B188">
            <v>167001</v>
          </cell>
        </row>
        <row r="189">
          <cell r="A189">
            <v>317</v>
          </cell>
          <cell r="B189">
            <v>167001</v>
          </cell>
        </row>
        <row r="190">
          <cell r="A190">
            <v>319</v>
          </cell>
          <cell r="B190">
            <v>167001</v>
          </cell>
        </row>
        <row r="191">
          <cell r="A191">
            <v>328</v>
          </cell>
          <cell r="B191">
            <v>167001</v>
          </cell>
        </row>
        <row r="192">
          <cell r="A192">
            <v>341</v>
          </cell>
          <cell r="B192">
            <v>167001</v>
          </cell>
        </row>
        <row r="193">
          <cell r="A193">
            <v>345</v>
          </cell>
          <cell r="B193">
            <v>167001</v>
          </cell>
        </row>
        <row r="194">
          <cell r="A194">
            <v>346</v>
          </cell>
          <cell r="B194">
            <v>167001</v>
          </cell>
        </row>
        <row r="195">
          <cell r="A195">
            <v>347</v>
          </cell>
          <cell r="B195">
            <v>167001</v>
          </cell>
        </row>
        <row r="196">
          <cell r="A196">
            <v>362</v>
          </cell>
          <cell r="B196">
            <v>167001</v>
          </cell>
        </row>
        <row r="197">
          <cell r="A197">
            <v>363</v>
          </cell>
          <cell r="B197">
            <v>167001</v>
          </cell>
        </row>
        <row r="198">
          <cell r="A198">
            <v>369</v>
          </cell>
          <cell r="B198">
            <v>167001</v>
          </cell>
        </row>
        <row r="199">
          <cell r="A199">
            <v>370</v>
          </cell>
          <cell r="B199">
            <v>167001</v>
          </cell>
        </row>
        <row r="200">
          <cell r="A200">
            <v>411</v>
          </cell>
          <cell r="B200">
            <v>167001</v>
          </cell>
        </row>
        <row r="201">
          <cell r="A201">
            <v>412</v>
          </cell>
          <cell r="B201">
            <v>167001</v>
          </cell>
        </row>
        <row r="202">
          <cell r="A202">
            <v>428</v>
          </cell>
          <cell r="B202">
            <v>167001</v>
          </cell>
        </row>
        <row r="203">
          <cell r="A203">
            <v>429</v>
          </cell>
          <cell r="B203">
            <v>167001</v>
          </cell>
        </row>
        <row r="204">
          <cell r="A204">
            <v>433</v>
          </cell>
          <cell r="B204">
            <v>167001</v>
          </cell>
        </row>
        <row r="205">
          <cell r="A205">
            <v>434</v>
          </cell>
          <cell r="B205">
            <v>167001</v>
          </cell>
        </row>
        <row r="206">
          <cell r="A206">
            <v>442</v>
          </cell>
          <cell r="B206">
            <v>167001</v>
          </cell>
        </row>
        <row r="207">
          <cell r="A207">
            <v>445</v>
          </cell>
          <cell r="B207">
            <v>167001</v>
          </cell>
        </row>
        <row r="208">
          <cell r="A208">
            <v>592</v>
          </cell>
          <cell r="B208">
            <v>167001</v>
          </cell>
        </row>
        <row r="209">
          <cell r="A209">
            <v>631</v>
          </cell>
          <cell r="B209">
            <v>167001</v>
          </cell>
        </row>
        <row r="210">
          <cell r="A210">
            <v>665</v>
          </cell>
          <cell r="B210">
            <v>167001</v>
          </cell>
        </row>
        <row r="211">
          <cell r="A211">
            <v>667</v>
          </cell>
          <cell r="B211">
            <v>167001</v>
          </cell>
        </row>
        <row r="212">
          <cell r="A212">
            <v>717</v>
          </cell>
          <cell r="B212">
            <v>167001</v>
          </cell>
        </row>
        <row r="213">
          <cell r="A213">
            <v>718</v>
          </cell>
          <cell r="B213">
            <v>167001</v>
          </cell>
        </row>
        <row r="214">
          <cell r="A214">
            <v>731</v>
          </cell>
          <cell r="B214">
            <v>167001</v>
          </cell>
        </row>
        <row r="215">
          <cell r="A215">
            <v>732</v>
          </cell>
          <cell r="B215">
            <v>167001</v>
          </cell>
        </row>
        <row r="216">
          <cell r="A216">
            <v>777</v>
          </cell>
          <cell r="B216">
            <v>167001</v>
          </cell>
        </row>
        <row r="217">
          <cell r="B217">
            <v>167001</v>
          </cell>
        </row>
        <row r="218">
          <cell r="B218">
            <v>167001</v>
          </cell>
        </row>
        <row r="219">
          <cell r="A219">
            <v>630</v>
          </cell>
          <cell r="B219">
            <v>167001</v>
          </cell>
        </row>
        <row r="220">
          <cell r="A220">
            <v>625</v>
          </cell>
          <cell r="B220">
            <v>167001</v>
          </cell>
        </row>
        <row r="221">
          <cell r="A221">
            <v>626</v>
          </cell>
          <cell r="B221">
            <v>167001</v>
          </cell>
        </row>
        <row r="222">
          <cell r="A222">
            <v>637</v>
          </cell>
          <cell r="B222">
            <v>167001</v>
          </cell>
        </row>
        <row r="223">
          <cell r="A223">
            <v>661</v>
          </cell>
          <cell r="B223">
            <v>167001</v>
          </cell>
        </row>
        <row r="224">
          <cell r="A224">
            <v>670</v>
          </cell>
          <cell r="B224">
            <v>167001</v>
          </cell>
        </row>
        <row r="225">
          <cell r="A225">
            <v>671</v>
          </cell>
          <cell r="B225">
            <v>167001</v>
          </cell>
        </row>
        <row r="226">
          <cell r="A226">
            <v>672</v>
          </cell>
          <cell r="B226">
            <v>167001</v>
          </cell>
        </row>
        <row r="227">
          <cell r="A227">
            <v>673</v>
          </cell>
          <cell r="B227">
            <v>167001</v>
          </cell>
        </row>
        <row r="228">
          <cell r="A228">
            <v>674</v>
          </cell>
          <cell r="B228">
            <v>167001</v>
          </cell>
        </row>
        <row r="229">
          <cell r="A229">
            <v>675</v>
          </cell>
          <cell r="B229">
            <v>167001</v>
          </cell>
        </row>
        <row r="230">
          <cell r="A230">
            <v>676</v>
          </cell>
          <cell r="B230">
            <v>167001</v>
          </cell>
        </row>
        <row r="231">
          <cell r="A231">
            <v>680</v>
          </cell>
          <cell r="B231">
            <v>167001</v>
          </cell>
        </row>
        <row r="232">
          <cell r="A232">
            <v>681</v>
          </cell>
          <cell r="B232">
            <v>167001</v>
          </cell>
        </row>
        <row r="233">
          <cell r="A233">
            <v>682</v>
          </cell>
          <cell r="B233">
            <v>167001</v>
          </cell>
        </row>
        <row r="234">
          <cell r="A234">
            <v>683</v>
          </cell>
          <cell r="B234">
            <v>167001</v>
          </cell>
        </row>
        <row r="235">
          <cell r="A235">
            <v>684</v>
          </cell>
          <cell r="B235">
            <v>167001</v>
          </cell>
        </row>
        <row r="236">
          <cell r="A236">
            <v>685</v>
          </cell>
          <cell r="B236">
            <v>167001</v>
          </cell>
        </row>
        <row r="237">
          <cell r="A237">
            <v>686</v>
          </cell>
          <cell r="B237">
            <v>167001</v>
          </cell>
        </row>
        <row r="238">
          <cell r="A238">
            <v>687</v>
          </cell>
          <cell r="B238">
            <v>167001</v>
          </cell>
        </row>
        <row r="239">
          <cell r="A239">
            <v>688</v>
          </cell>
          <cell r="B239">
            <v>167001</v>
          </cell>
        </row>
        <row r="240">
          <cell r="A240">
            <v>689</v>
          </cell>
          <cell r="B240">
            <v>167001</v>
          </cell>
        </row>
        <row r="241">
          <cell r="A241">
            <v>693</v>
          </cell>
          <cell r="B241">
            <v>167001</v>
          </cell>
        </row>
        <row r="242">
          <cell r="A242">
            <v>694</v>
          </cell>
          <cell r="B242">
            <v>167001</v>
          </cell>
        </row>
        <row r="243">
          <cell r="A243">
            <v>695</v>
          </cell>
          <cell r="B243">
            <v>167001</v>
          </cell>
        </row>
        <row r="244">
          <cell r="A244">
            <v>696</v>
          </cell>
          <cell r="B244">
            <v>167001</v>
          </cell>
        </row>
        <row r="245">
          <cell r="A245">
            <v>697</v>
          </cell>
          <cell r="B245">
            <v>167001</v>
          </cell>
        </row>
        <row r="246">
          <cell r="A246">
            <v>698</v>
          </cell>
          <cell r="B246">
            <v>167001</v>
          </cell>
        </row>
        <row r="247">
          <cell r="A247">
            <v>699</v>
          </cell>
          <cell r="B247">
            <v>167001</v>
          </cell>
        </row>
        <row r="248">
          <cell r="A248">
            <v>700</v>
          </cell>
          <cell r="B248">
            <v>167001</v>
          </cell>
        </row>
        <row r="249">
          <cell r="A249">
            <v>701</v>
          </cell>
          <cell r="B249">
            <v>167001</v>
          </cell>
        </row>
        <row r="250">
          <cell r="A250">
            <v>703</v>
          </cell>
          <cell r="B250">
            <v>167001</v>
          </cell>
        </row>
        <row r="251">
          <cell r="A251">
            <v>707</v>
          </cell>
          <cell r="B251">
            <v>167001</v>
          </cell>
        </row>
        <row r="252">
          <cell r="A252">
            <v>720</v>
          </cell>
          <cell r="B252">
            <v>167001</v>
          </cell>
        </row>
        <row r="253">
          <cell r="A253">
            <v>728</v>
          </cell>
          <cell r="B253">
            <v>167001</v>
          </cell>
        </row>
        <row r="254">
          <cell r="A254">
            <v>748</v>
          </cell>
          <cell r="B254">
            <v>167001</v>
          </cell>
        </row>
        <row r="255">
          <cell r="A255">
            <v>758</v>
          </cell>
          <cell r="B255">
            <v>167001</v>
          </cell>
        </row>
        <row r="256">
          <cell r="A256">
            <v>759</v>
          </cell>
          <cell r="B256">
            <v>167001</v>
          </cell>
        </row>
        <row r="257">
          <cell r="A257">
            <v>761</v>
          </cell>
          <cell r="B257">
            <v>167001</v>
          </cell>
        </row>
        <row r="258">
          <cell r="A258">
            <v>762</v>
          </cell>
          <cell r="B258">
            <v>167001</v>
          </cell>
        </row>
        <row r="259">
          <cell r="A259">
            <v>768</v>
          </cell>
          <cell r="B259">
            <v>167001</v>
          </cell>
        </row>
        <row r="260">
          <cell r="A260">
            <v>769</v>
          </cell>
          <cell r="B260">
            <v>167001</v>
          </cell>
        </row>
        <row r="261">
          <cell r="A261">
            <v>770</v>
          </cell>
          <cell r="B261">
            <v>167001</v>
          </cell>
        </row>
        <row r="262">
          <cell r="A262">
            <v>771</v>
          </cell>
          <cell r="B262">
            <v>167001</v>
          </cell>
        </row>
        <row r="263">
          <cell r="A263">
            <v>774</v>
          </cell>
          <cell r="B263">
            <v>167001</v>
          </cell>
        </row>
        <row r="264">
          <cell r="A264">
            <v>776</v>
          </cell>
          <cell r="B264">
            <v>167001</v>
          </cell>
        </row>
        <row r="265">
          <cell r="A265">
            <v>778</v>
          </cell>
          <cell r="B265">
            <v>167001</v>
          </cell>
        </row>
        <row r="266">
          <cell r="B266">
            <v>167001</v>
          </cell>
        </row>
        <row r="267">
          <cell r="A267">
            <v>5</v>
          </cell>
        </row>
        <row r="268">
          <cell r="A268">
            <v>711</v>
          </cell>
          <cell r="B268">
            <v>167502</v>
          </cell>
        </row>
        <row r="269">
          <cell r="A269">
            <v>421</v>
          </cell>
          <cell r="B269">
            <v>167502</v>
          </cell>
        </row>
        <row r="271">
          <cell r="A271">
            <v>6</v>
          </cell>
        </row>
        <row r="272">
          <cell r="A272">
            <v>296</v>
          </cell>
          <cell r="B272">
            <v>165504</v>
          </cell>
        </row>
        <row r="273">
          <cell r="A273">
            <v>441</v>
          </cell>
          <cell r="B273">
            <v>165504</v>
          </cell>
        </row>
        <row r="274">
          <cell r="A274">
            <v>452</v>
          </cell>
          <cell r="B274">
            <v>165504</v>
          </cell>
        </row>
        <row r="275">
          <cell r="A275">
            <v>603</v>
          </cell>
          <cell r="B275">
            <v>165504</v>
          </cell>
        </row>
        <row r="276">
          <cell r="A276">
            <v>604</v>
          </cell>
          <cell r="B276">
            <v>165504</v>
          </cell>
        </row>
        <row r="277">
          <cell r="A277">
            <v>714</v>
          </cell>
          <cell r="B277">
            <v>165504</v>
          </cell>
        </row>
        <row r="279">
          <cell r="A279">
            <v>3</v>
          </cell>
        </row>
        <row r="281">
          <cell r="A281">
            <v>580</v>
          </cell>
          <cell r="B281">
            <v>160501</v>
          </cell>
        </row>
        <row r="282">
          <cell r="A282">
            <v>578</v>
          </cell>
          <cell r="B282">
            <v>160501</v>
          </cell>
        </row>
        <row r="283">
          <cell r="A283">
            <v>655</v>
          </cell>
          <cell r="B283">
            <v>160501</v>
          </cell>
        </row>
        <row r="284">
          <cell r="A284">
            <v>716</v>
          </cell>
          <cell r="B284">
            <v>160501</v>
          </cell>
        </row>
        <row r="285">
          <cell r="A285">
            <v>719</v>
          </cell>
          <cell r="B285">
            <v>160501</v>
          </cell>
        </row>
        <row r="286">
          <cell r="A286">
            <v>722</v>
          </cell>
          <cell r="B286">
            <v>160501</v>
          </cell>
        </row>
        <row r="288">
          <cell r="A288">
            <v>1</v>
          </cell>
        </row>
        <row r="290">
          <cell r="A290">
            <v>581</v>
          </cell>
          <cell r="B290">
            <v>164001</v>
          </cell>
        </row>
        <row r="291">
          <cell r="A291">
            <v>579</v>
          </cell>
          <cell r="B291">
            <v>164001</v>
          </cell>
        </row>
        <row r="292">
          <cell r="A292" t="str">
            <v>656-1</v>
          </cell>
          <cell r="B292">
            <v>164001</v>
          </cell>
        </row>
        <row r="293">
          <cell r="A293" t="str">
            <v>716-1</v>
          </cell>
          <cell r="B293">
            <v>164001</v>
          </cell>
        </row>
        <row r="294">
          <cell r="A294" t="str">
            <v>719-1</v>
          </cell>
          <cell r="B294">
            <v>164001</v>
          </cell>
        </row>
        <row r="295">
          <cell r="A295" t="str">
            <v>722-1</v>
          </cell>
          <cell r="B295">
            <v>164001</v>
          </cell>
        </row>
        <row r="297">
          <cell r="A297">
            <v>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C4184-D8D8-47ED-AC8F-3C727D835EF2}">
  <sheetPr>
    <tabColor theme="5"/>
  </sheetPr>
  <dimension ref="A1:R77"/>
  <sheetViews>
    <sheetView showGridLines="0" tabSelected="1" topLeftCell="G1" workbookViewId="0">
      <selection activeCell="L12" sqref="L12"/>
    </sheetView>
  </sheetViews>
  <sheetFormatPr baseColWidth="10" defaultColWidth="11.42578125" defaultRowHeight="15"/>
  <cols>
    <col min="1" max="1" width="5.28515625" style="3" bestFit="1" customWidth="1"/>
    <col min="2" max="2" width="39.140625" style="3" customWidth="1"/>
    <col min="3" max="3" width="23" style="3" customWidth="1"/>
    <col min="4" max="4" width="20.140625" style="3" bestFit="1" customWidth="1"/>
    <col min="5" max="5" width="20.7109375" style="3" bestFit="1" customWidth="1"/>
    <col min="6" max="6" width="21.42578125" style="3" customWidth="1"/>
    <col min="7" max="7" width="28.42578125" style="3" customWidth="1"/>
    <col min="8" max="8" width="25.140625" style="3" customWidth="1"/>
    <col min="9" max="9" width="26.140625" style="3" customWidth="1"/>
    <col min="10" max="10" width="17" style="3" bestFit="1" customWidth="1"/>
    <col min="11" max="11" width="14.42578125" style="3" customWidth="1"/>
    <col min="12" max="12" width="18.42578125" style="3" bestFit="1" customWidth="1"/>
    <col min="13" max="13" width="12.42578125" style="3" customWidth="1"/>
    <col min="14" max="14" width="7.85546875" style="3" customWidth="1"/>
    <col min="15" max="15" width="11.42578125" style="3"/>
    <col min="16" max="16" width="6" style="3" customWidth="1"/>
    <col min="17" max="16384" width="11.42578125" style="3"/>
  </cols>
  <sheetData>
    <row r="1" spans="1:18" ht="30.6" customHeight="1">
      <c r="B1" s="130" t="s">
        <v>63</v>
      </c>
      <c r="C1" s="130"/>
      <c r="D1" s="130"/>
      <c r="E1" s="130"/>
      <c r="F1" s="130"/>
      <c r="G1" s="130"/>
      <c r="H1" s="130"/>
      <c r="I1" s="104" t="s">
        <v>58</v>
      </c>
      <c r="J1" s="102" t="s">
        <v>61</v>
      </c>
      <c r="K1" s="1"/>
      <c r="L1" s="2"/>
      <c r="M1" s="2"/>
    </row>
    <row r="2" spans="1:18" ht="30.6" customHeight="1">
      <c r="B2" s="130"/>
      <c r="C2" s="130"/>
      <c r="D2" s="130"/>
      <c r="E2" s="130"/>
      <c r="F2" s="130"/>
      <c r="G2" s="130"/>
      <c r="H2" s="130"/>
      <c r="I2" s="104" t="s">
        <v>59</v>
      </c>
      <c r="J2" s="102">
        <v>1</v>
      </c>
      <c r="K2" s="1"/>
      <c r="L2" s="2"/>
      <c r="M2" s="2"/>
    </row>
    <row r="3" spans="1:18" ht="30.6" customHeight="1">
      <c r="B3" s="130"/>
      <c r="C3" s="130"/>
      <c r="D3" s="130"/>
      <c r="E3" s="130"/>
      <c r="F3" s="130"/>
      <c r="G3" s="130"/>
      <c r="H3" s="130"/>
      <c r="I3" s="104" t="s">
        <v>64</v>
      </c>
      <c r="J3" s="103">
        <v>44573</v>
      </c>
      <c r="K3" s="1"/>
      <c r="L3" s="2"/>
      <c r="M3" s="2"/>
    </row>
    <row r="4" spans="1:18" ht="15.75">
      <c r="B4" s="1"/>
      <c r="C4" s="1"/>
      <c r="D4" s="1"/>
      <c r="E4" s="1"/>
      <c r="F4" s="1"/>
      <c r="G4" s="4"/>
      <c r="H4" s="1"/>
      <c r="I4" s="1"/>
      <c r="J4" s="1"/>
      <c r="K4" s="1"/>
      <c r="L4" s="2"/>
      <c r="M4" s="2"/>
    </row>
    <row r="5" spans="1:18" ht="15.75">
      <c r="B5" s="86" t="s">
        <v>0</v>
      </c>
      <c r="C5" s="111"/>
      <c r="D5" s="112"/>
      <c r="E5" s="112"/>
      <c r="F5" s="112"/>
      <c r="G5" s="112"/>
      <c r="H5" s="113"/>
      <c r="I5" s="1"/>
      <c r="J5" s="1"/>
      <c r="K5" s="1"/>
      <c r="L5" s="2"/>
      <c r="M5" s="2"/>
    </row>
    <row r="6" spans="1:18" ht="15.75">
      <c r="B6" s="87"/>
      <c r="C6" s="5"/>
      <c r="D6" s="5"/>
      <c r="E6" s="5"/>
      <c r="F6" s="5"/>
      <c r="G6" s="6"/>
      <c r="H6" s="5"/>
      <c r="I6" s="1"/>
      <c r="J6" s="1"/>
      <c r="K6" s="1"/>
      <c r="L6" s="2"/>
      <c r="M6" s="2"/>
    </row>
    <row r="7" spans="1:18" ht="15.75" customHeight="1">
      <c r="B7" s="86" t="s">
        <v>1</v>
      </c>
      <c r="C7" s="111" t="s">
        <v>60</v>
      </c>
      <c r="D7" s="112"/>
      <c r="E7" s="112"/>
      <c r="F7" s="112"/>
      <c r="G7" s="112"/>
      <c r="H7" s="113"/>
      <c r="I7" s="1"/>
      <c r="J7" s="1"/>
      <c r="K7" s="1"/>
      <c r="L7" s="2"/>
      <c r="M7" s="2"/>
    </row>
    <row r="8" spans="1:18" ht="15.75">
      <c r="B8" s="88"/>
      <c r="C8" s="7"/>
      <c r="D8" s="7"/>
      <c r="E8" s="7"/>
      <c r="F8" s="7"/>
      <c r="G8" s="7"/>
      <c r="H8" s="7"/>
      <c r="I8" s="8"/>
      <c r="J8" s="8"/>
      <c r="K8" s="2"/>
      <c r="L8" s="2"/>
      <c r="M8" s="2"/>
    </row>
    <row r="9" spans="1:18" ht="15.75">
      <c r="B9" s="86" t="s">
        <v>2</v>
      </c>
      <c r="C9" s="111" t="s">
        <v>3</v>
      </c>
      <c r="D9" s="112"/>
      <c r="E9" s="112"/>
      <c r="F9" s="112"/>
      <c r="G9" s="112"/>
      <c r="H9" s="113"/>
      <c r="I9" s="1"/>
      <c r="J9" s="1"/>
      <c r="K9" s="1"/>
      <c r="L9" s="2"/>
      <c r="M9" s="2"/>
    </row>
    <row r="10" spans="1:18" ht="15.6" customHeight="1">
      <c r="B10" s="89"/>
      <c r="C10" s="8"/>
      <c r="D10" s="8"/>
      <c r="E10" s="8"/>
      <c r="F10" s="8"/>
      <c r="G10" s="8"/>
      <c r="H10" s="8"/>
      <c r="I10" s="8"/>
      <c r="J10" s="8"/>
      <c r="K10" s="2"/>
      <c r="L10" s="2"/>
      <c r="M10" s="2"/>
    </row>
    <row r="11" spans="1:18" ht="50.25" customHeight="1">
      <c r="B11" s="86" t="s">
        <v>4</v>
      </c>
      <c r="C11" s="111" t="s">
        <v>62</v>
      </c>
      <c r="D11" s="112"/>
      <c r="E11" s="112"/>
      <c r="F11" s="112"/>
      <c r="G11" s="112"/>
      <c r="H11" s="113"/>
      <c r="I11" s="9"/>
      <c r="J11" s="10"/>
      <c r="K11" s="10"/>
      <c r="L11" s="2"/>
      <c r="M11" s="2"/>
    </row>
    <row r="12" spans="1:18" ht="15.75">
      <c r="A12" s="8"/>
      <c r="B12" s="8"/>
      <c r="C12" s="8"/>
      <c r="D12" s="8"/>
      <c r="E12" s="8"/>
      <c r="F12" s="8"/>
      <c r="G12" s="8"/>
      <c r="H12" s="8"/>
      <c r="I12" s="8"/>
      <c r="J12" s="8"/>
      <c r="K12" s="2"/>
      <c r="L12" s="2"/>
      <c r="M12" s="2"/>
    </row>
    <row r="13" spans="1:18" ht="15.6" customHeight="1">
      <c r="B13" s="110" t="s">
        <v>5</v>
      </c>
      <c r="C13" s="111" t="s">
        <v>50</v>
      </c>
      <c r="D13" s="112"/>
      <c r="E13" s="112"/>
      <c r="F13" s="112"/>
      <c r="G13" s="112"/>
      <c r="H13" s="113"/>
      <c r="I13" s="9"/>
      <c r="J13" s="10"/>
      <c r="K13" s="10"/>
      <c r="L13" s="2"/>
      <c r="M13" s="2"/>
    </row>
    <row r="14" spans="1:18" ht="15.75" customHeight="1">
      <c r="B14" s="110"/>
      <c r="C14" s="111" t="s">
        <v>51</v>
      </c>
      <c r="D14" s="112"/>
      <c r="E14" s="112"/>
      <c r="F14" s="112"/>
      <c r="G14" s="112"/>
      <c r="H14" s="113"/>
      <c r="I14" s="9"/>
      <c r="J14" s="10"/>
      <c r="K14" s="10"/>
      <c r="L14" s="2"/>
      <c r="M14" s="2"/>
    </row>
    <row r="15" spans="1:18" ht="15.75" thickBot="1"/>
    <row r="16" spans="1:18" ht="14.25" customHeight="1" thickBot="1">
      <c r="A16" s="11"/>
      <c r="B16" s="84" t="s">
        <v>6</v>
      </c>
      <c r="C16" s="85" t="s">
        <v>7</v>
      </c>
      <c r="D16" s="84" t="s">
        <v>8</v>
      </c>
      <c r="E16" s="15"/>
      <c r="F16" s="84" t="s">
        <v>6</v>
      </c>
      <c r="G16" s="84" t="s">
        <v>7</v>
      </c>
      <c r="H16" s="84" t="s">
        <v>8</v>
      </c>
      <c r="I16" s="12"/>
      <c r="J16" s="12"/>
      <c r="K16" s="12"/>
      <c r="L16" s="12"/>
      <c r="M16" s="12"/>
      <c r="N16" s="12"/>
      <c r="O16" s="12"/>
      <c r="P16" s="13"/>
      <c r="Q16" s="14"/>
      <c r="R16" s="14"/>
    </row>
    <row r="17" spans="1:18" ht="14.25" customHeight="1" thickBot="1">
      <c r="A17" s="11"/>
      <c r="B17" s="16">
        <v>521505</v>
      </c>
      <c r="C17" s="17" t="s">
        <v>9</v>
      </c>
      <c r="D17" s="18"/>
      <c r="E17" s="19"/>
      <c r="F17" s="27">
        <v>2412</v>
      </c>
      <c r="G17" s="28" t="s">
        <v>15</v>
      </c>
      <c r="H17" s="35"/>
      <c r="I17" s="20"/>
      <c r="J17" s="20"/>
      <c r="K17" s="20"/>
      <c r="L17" s="12"/>
      <c r="M17" s="12"/>
      <c r="N17" s="12"/>
      <c r="O17" s="12"/>
      <c r="P17" s="13"/>
      <c r="Q17" s="14"/>
      <c r="R17" s="14"/>
    </row>
    <row r="18" spans="1:18" ht="14.25" customHeight="1" thickBot="1">
      <c r="A18" s="11"/>
      <c r="B18" s="21"/>
      <c r="C18" s="22" t="s">
        <v>10</v>
      </c>
      <c r="D18" s="23"/>
      <c r="E18" s="19"/>
      <c r="G18" s="30" t="s">
        <v>13</v>
      </c>
      <c r="H18" s="31"/>
      <c r="I18" s="20"/>
      <c r="J18" s="20"/>
      <c r="K18" s="20"/>
      <c r="L18" s="12"/>
      <c r="M18" s="12"/>
      <c r="N18" s="12"/>
      <c r="O18" s="12"/>
      <c r="P18" s="13"/>
      <c r="Q18" s="14"/>
      <c r="R18" s="14"/>
    </row>
    <row r="19" spans="1:18" ht="14.25" customHeight="1" thickBot="1">
      <c r="A19" s="11"/>
      <c r="B19" s="114" t="s">
        <v>11</v>
      </c>
      <c r="C19" s="115"/>
      <c r="D19" s="84">
        <f>+D17-D18</f>
        <v>0</v>
      </c>
      <c r="E19" s="24"/>
      <c r="F19" s="33"/>
      <c r="G19" s="30" t="s">
        <v>14</v>
      </c>
      <c r="H19" s="34">
        <f>+H17+H18</f>
        <v>0</v>
      </c>
      <c r="I19" s="20"/>
      <c r="J19" s="20"/>
      <c r="K19" s="20"/>
      <c r="L19" s="12"/>
      <c r="M19" s="12"/>
      <c r="N19" s="12"/>
      <c r="O19" s="12"/>
      <c r="P19" s="13"/>
      <c r="Q19" s="14"/>
      <c r="R19" s="14"/>
    </row>
    <row r="20" spans="1:18" ht="14.25" customHeight="1" thickBot="1">
      <c r="A20" s="11"/>
      <c r="B20" s="25"/>
      <c r="C20" s="26"/>
      <c r="D20" s="20"/>
      <c r="E20" s="19"/>
      <c r="F20" s="11"/>
      <c r="G20" s="11"/>
      <c r="H20" s="11"/>
      <c r="I20" s="20"/>
      <c r="J20" s="20"/>
      <c r="K20" s="20"/>
      <c r="L20" s="12"/>
      <c r="M20" s="12"/>
      <c r="N20" s="12"/>
      <c r="O20" s="12"/>
      <c r="P20" s="13"/>
      <c r="Q20" s="14"/>
      <c r="R20" s="14"/>
    </row>
    <row r="21" spans="1:18" ht="14.25" customHeight="1" thickBot="1">
      <c r="A21" s="11"/>
      <c r="B21" s="84" t="s">
        <v>6</v>
      </c>
      <c r="C21" s="84" t="s">
        <v>7</v>
      </c>
      <c r="D21" s="84" t="s">
        <v>8</v>
      </c>
      <c r="E21" s="19"/>
      <c r="F21" s="11"/>
      <c r="G21" s="11"/>
      <c r="H21" s="11"/>
      <c r="I21" s="20"/>
      <c r="J21" s="20"/>
      <c r="K21" s="20"/>
      <c r="L21" s="12"/>
      <c r="M21" s="12"/>
      <c r="N21" s="12"/>
      <c r="O21" s="12"/>
      <c r="P21" s="13"/>
      <c r="Q21" s="14"/>
      <c r="R21" s="14"/>
    </row>
    <row r="22" spans="1:18" ht="14.25" customHeight="1" thickBot="1">
      <c r="A22" s="11"/>
      <c r="B22" s="27">
        <v>4</v>
      </c>
      <c r="C22" s="28" t="s">
        <v>12</v>
      </c>
      <c r="D22" s="29"/>
      <c r="E22" s="11"/>
      <c r="F22" s="11"/>
      <c r="G22" s="11"/>
      <c r="H22" s="11"/>
      <c r="I22" s="20"/>
      <c r="J22" s="20"/>
      <c r="K22" s="20"/>
      <c r="L22" s="12"/>
      <c r="M22" s="12"/>
      <c r="N22" s="12"/>
      <c r="O22" s="12"/>
      <c r="P22" s="13"/>
      <c r="Q22" s="14"/>
      <c r="R22" s="14"/>
    </row>
    <row r="23" spans="1:18" ht="14.25" customHeight="1" thickBot="1">
      <c r="A23" s="11"/>
      <c r="C23" s="30" t="s">
        <v>13</v>
      </c>
      <c r="D23" s="31"/>
      <c r="E23" s="24"/>
      <c r="F23" s="25"/>
      <c r="G23" s="32"/>
      <c r="H23" s="20"/>
      <c r="I23" s="20"/>
      <c r="J23" s="20"/>
      <c r="K23" s="20"/>
      <c r="L23" s="12"/>
      <c r="M23" s="12"/>
      <c r="N23" s="12"/>
      <c r="O23" s="12"/>
      <c r="P23" s="13"/>
      <c r="Q23" s="14"/>
      <c r="R23" s="14"/>
    </row>
    <row r="24" spans="1:18" ht="14.25" customHeight="1" thickBot="1">
      <c r="A24" s="11"/>
      <c r="B24" s="33"/>
      <c r="C24" s="30" t="s">
        <v>14</v>
      </c>
      <c r="D24" s="34"/>
      <c r="E24" s="11"/>
      <c r="I24" s="12"/>
      <c r="J24" s="12"/>
      <c r="K24" s="12"/>
      <c r="L24" s="12"/>
      <c r="M24" s="12"/>
      <c r="N24" s="12"/>
      <c r="O24" s="12"/>
      <c r="P24" s="13"/>
      <c r="Q24" s="14"/>
      <c r="R24" s="14"/>
    </row>
    <row r="25" spans="1:18" ht="14.25" customHeight="1" thickBot="1">
      <c r="A25" s="11"/>
      <c r="C25" s="116"/>
      <c r="D25" s="116"/>
      <c r="I25" s="36"/>
      <c r="J25" s="12"/>
      <c r="K25" s="12"/>
      <c r="L25" s="12"/>
      <c r="M25" s="12"/>
      <c r="N25" s="12"/>
      <c r="O25" s="12"/>
      <c r="P25" s="13"/>
      <c r="Q25" s="14"/>
      <c r="R25" s="14"/>
    </row>
    <row r="26" spans="1:18" ht="15.75">
      <c r="B26" s="105" t="s">
        <v>52</v>
      </c>
      <c r="C26" s="106"/>
      <c r="D26" s="106"/>
      <c r="E26" s="106"/>
      <c r="F26" s="106"/>
      <c r="G26" s="106"/>
      <c r="H26" s="106"/>
      <c r="I26" s="106"/>
      <c r="J26" s="90"/>
      <c r="K26" s="91"/>
    </row>
    <row r="27" spans="1:18" ht="15.75">
      <c r="B27" s="107" t="s">
        <v>16</v>
      </c>
      <c r="C27" s="109" t="s">
        <v>17</v>
      </c>
      <c r="D27" s="109"/>
      <c r="E27" s="109"/>
      <c r="F27" s="109"/>
      <c r="G27" s="109"/>
      <c r="H27" s="109"/>
      <c r="I27" s="109"/>
      <c r="J27" s="92"/>
      <c r="K27" s="93"/>
    </row>
    <row r="28" spans="1:18" ht="29.1" customHeight="1" thickBot="1">
      <c r="B28" s="108"/>
      <c r="C28" s="94" t="s">
        <v>18</v>
      </c>
      <c r="D28" s="94" t="s">
        <v>19</v>
      </c>
      <c r="E28" s="94" t="s">
        <v>20</v>
      </c>
      <c r="F28" s="94" t="s">
        <v>21</v>
      </c>
      <c r="G28" s="94" t="s">
        <v>22</v>
      </c>
      <c r="H28" s="94" t="s">
        <v>23</v>
      </c>
      <c r="I28" s="94" t="s">
        <v>24</v>
      </c>
      <c r="J28" s="94" t="s">
        <v>25</v>
      </c>
      <c r="K28" s="95"/>
    </row>
    <row r="29" spans="1:18" ht="60" customHeight="1" thickBot="1">
      <c r="A29" s="37" t="s">
        <v>26</v>
      </c>
      <c r="B29" s="38" t="s">
        <v>27</v>
      </c>
      <c r="C29" s="38"/>
      <c r="D29" s="38"/>
      <c r="E29" s="38"/>
      <c r="F29" s="38"/>
      <c r="G29" s="38"/>
      <c r="H29" s="39"/>
      <c r="I29" s="39"/>
      <c r="J29" s="40"/>
      <c r="K29" s="40"/>
      <c r="L29" s="41" t="s">
        <v>28</v>
      </c>
      <c r="M29" s="126" t="s">
        <v>29</v>
      </c>
      <c r="N29" s="126"/>
      <c r="O29" s="126"/>
      <c r="P29" s="126"/>
      <c r="Q29" s="126"/>
      <c r="R29" s="127"/>
    </row>
    <row r="30" spans="1:18" ht="16.5" thickBot="1">
      <c r="A30" s="37"/>
      <c r="B30" s="42" t="s">
        <v>30</v>
      </c>
      <c r="C30" s="42"/>
      <c r="D30" s="42"/>
      <c r="E30" s="42"/>
      <c r="F30" s="42"/>
      <c r="G30" s="42"/>
      <c r="H30" s="42"/>
      <c r="I30" s="43"/>
      <c r="J30" s="40"/>
      <c r="K30" s="40"/>
    </row>
    <row r="31" spans="1:18" ht="38.1" customHeight="1" thickBot="1">
      <c r="A31" s="44"/>
      <c r="B31" s="42" t="s">
        <v>31</v>
      </c>
      <c r="C31" s="42"/>
      <c r="D31" s="42"/>
      <c r="E31" s="42"/>
      <c r="F31" s="42"/>
      <c r="G31" s="42"/>
      <c r="H31" s="42"/>
      <c r="I31" s="43"/>
      <c r="J31" s="40"/>
      <c r="K31" s="40"/>
      <c r="L31" s="41" t="s">
        <v>28</v>
      </c>
      <c r="M31" s="126" t="s">
        <v>29</v>
      </c>
      <c r="N31" s="126"/>
      <c r="O31" s="126"/>
      <c r="P31" s="126"/>
      <c r="Q31" s="126"/>
      <c r="R31" s="127"/>
    </row>
    <row r="32" spans="1:18" ht="18.75" customHeight="1" thickBot="1">
      <c r="A32" s="37" t="s">
        <v>26</v>
      </c>
      <c r="B32" s="42" t="s">
        <v>32</v>
      </c>
      <c r="C32" s="42"/>
      <c r="D32" s="42"/>
      <c r="E32" s="42"/>
      <c r="F32" s="42"/>
      <c r="G32" s="42"/>
      <c r="H32" s="42"/>
      <c r="I32" s="45"/>
      <c r="J32" s="46"/>
      <c r="K32" s="46"/>
    </row>
    <row r="33" spans="1:14" ht="15.75">
      <c r="A33" s="44"/>
      <c r="B33" s="96" t="s">
        <v>33</v>
      </c>
      <c r="C33" s="96">
        <f>+C29-C30-C31-C32</f>
        <v>0</v>
      </c>
      <c r="D33" s="96">
        <f t="shared" ref="D33:I33" si="0">+D29-D30-D31-D32</f>
        <v>0</v>
      </c>
      <c r="E33" s="96">
        <f t="shared" si="0"/>
        <v>0</v>
      </c>
      <c r="F33" s="96">
        <f t="shared" si="0"/>
        <v>0</v>
      </c>
      <c r="G33" s="96">
        <f t="shared" si="0"/>
        <v>0</v>
      </c>
      <c r="H33" s="96">
        <f t="shared" si="0"/>
        <v>0</v>
      </c>
      <c r="I33" s="96">
        <f t="shared" si="0"/>
        <v>0</v>
      </c>
      <c r="J33" s="97"/>
      <c r="K33" s="97"/>
      <c r="L33" s="47"/>
      <c r="M33" s="47"/>
    </row>
    <row r="34" spans="1:14" ht="16.5" thickBot="1">
      <c r="A34" s="37"/>
      <c r="B34" s="48"/>
      <c r="C34" s="48"/>
      <c r="D34" s="48"/>
      <c r="E34" s="48"/>
      <c r="F34" s="48"/>
      <c r="G34" s="48"/>
      <c r="H34" s="48"/>
      <c r="I34" s="48"/>
      <c r="J34" s="48"/>
      <c r="K34" s="48"/>
    </row>
    <row r="35" spans="1:14" ht="15.75">
      <c r="A35" s="37"/>
      <c r="B35" s="49" t="s">
        <v>34</v>
      </c>
      <c r="C35" s="50"/>
      <c r="D35" s="50"/>
      <c r="E35" s="50"/>
      <c r="F35" s="50"/>
      <c r="G35" s="50"/>
      <c r="H35" s="50"/>
      <c r="I35" s="50"/>
      <c r="J35" s="51"/>
      <c r="K35" s="52"/>
      <c r="M35" s="53"/>
    </row>
    <row r="36" spans="1:14" ht="15.75">
      <c r="A36" s="37"/>
      <c r="B36" s="54" t="s">
        <v>35</v>
      </c>
      <c r="C36" s="42"/>
      <c r="D36" s="42"/>
      <c r="E36" s="42"/>
      <c r="F36" s="42"/>
      <c r="G36" s="42"/>
      <c r="H36" s="42"/>
      <c r="I36" s="42"/>
      <c r="J36" s="55"/>
      <c r="K36" s="56"/>
    </row>
    <row r="37" spans="1:14" ht="15.75">
      <c r="A37" s="37"/>
      <c r="B37" s="57" t="s">
        <v>36</v>
      </c>
      <c r="C37" s="55"/>
      <c r="D37" s="55"/>
      <c r="E37" s="55"/>
      <c r="F37" s="55"/>
      <c r="G37" s="55"/>
      <c r="H37" s="55"/>
      <c r="I37" s="55"/>
      <c r="J37" s="55"/>
      <c r="K37" s="56"/>
      <c r="L37" s="24"/>
      <c r="M37" s="58"/>
    </row>
    <row r="38" spans="1:14" ht="18">
      <c r="A38" s="37"/>
      <c r="B38" s="54" t="s">
        <v>37</v>
      </c>
      <c r="C38" s="42"/>
      <c r="D38" s="42"/>
      <c r="E38" s="42"/>
      <c r="F38" s="42"/>
      <c r="G38" s="42"/>
      <c r="H38" s="42"/>
      <c r="I38" s="55"/>
      <c r="J38" s="55"/>
      <c r="K38" s="56"/>
      <c r="L38" s="59"/>
    </row>
    <row r="39" spans="1:14" ht="18">
      <c r="A39" s="37"/>
      <c r="B39" s="54" t="s">
        <v>38</v>
      </c>
      <c r="C39" s="42"/>
      <c r="D39" s="55"/>
      <c r="E39" s="42"/>
      <c r="F39" s="42"/>
      <c r="G39" s="42"/>
      <c r="H39" s="42"/>
      <c r="I39" s="55"/>
      <c r="J39" s="55"/>
      <c r="K39" s="56"/>
      <c r="L39" s="59"/>
    </row>
    <row r="40" spans="1:14" ht="30.95" customHeight="1" thickBot="1">
      <c r="A40" s="37"/>
      <c r="B40" s="60" t="s">
        <v>39</v>
      </c>
      <c r="C40" s="61"/>
      <c r="D40" s="61"/>
      <c r="E40" s="61"/>
      <c r="F40" s="61"/>
      <c r="G40" s="61"/>
      <c r="H40" s="61"/>
      <c r="I40" s="61"/>
      <c r="J40" s="61"/>
      <c r="K40" s="62"/>
      <c r="L40" s="128"/>
      <c r="M40" s="128"/>
      <c r="N40" s="128"/>
    </row>
    <row r="41" spans="1:14" ht="15.75">
      <c r="A41" s="37"/>
      <c r="B41" s="63" t="s">
        <v>40</v>
      </c>
      <c r="C41" s="63"/>
      <c r="D41" s="63"/>
      <c r="E41" s="63"/>
      <c r="F41" s="63"/>
      <c r="G41" s="63"/>
      <c r="H41" s="64"/>
      <c r="I41" s="64"/>
      <c r="J41" s="65"/>
      <c r="K41" s="65"/>
      <c r="L41" s="47"/>
    </row>
    <row r="42" spans="1:14" ht="15.75">
      <c r="A42" s="37"/>
      <c r="B42" s="55" t="s">
        <v>41</v>
      </c>
      <c r="C42" s="55"/>
      <c r="D42" s="55"/>
      <c r="E42" s="55"/>
      <c r="F42" s="55"/>
      <c r="G42" s="55"/>
      <c r="H42" s="55"/>
      <c r="I42" s="55"/>
      <c r="J42" s="65"/>
      <c r="K42" s="65"/>
      <c r="L42" s="24"/>
    </row>
    <row r="43" spans="1:14" ht="15.75">
      <c r="A43" s="37" t="s">
        <v>26</v>
      </c>
      <c r="B43" s="42" t="s">
        <v>42</v>
      </c>
      <c r="C43" s="66"/>
      <c r="D43" s="66"/>
      <c r="E43" s="66"/>
      <c r="F43" s="66"/>
      <c r="G43" s="66"/>
      <c r="H43" s="67"/>
      <c r="I43" s="38"/>
      <c r="J43" s="48"/>
      <c r="K43" s="48"/>
    </row>
    <row r="44" spans="1:14">
      <c r="B44" s="47"/>
      <c r="G44" s="47"/>
      <c r="H44" s="47"/>
      <c r="I44" s="47"/>
      <c r="J44" s="47"/>
      <c r="K44" s="47"/>
    </row>
    <row r="45" spans="1:14" ht="15.75">
      <c r="B45" s="68"/>
      <c r="C45" s="129" t="s">
        <v>43</v>
      </c>
      <c r="D45" s="129"/>
      <c r="E45" s="129"/>
      <c r="F45" s="129"/>
      <c r="H45" s="47"/>
      <c r="I45" s="47"/>
      <c r="J45" s="47"/>
      <c r="K45" s="47"/>
      <c r="L45" s="47"/>
    </row>
    <row r="46" spans="1:14" ht="15.75">
      <c r="A46" s="37"/>
      <c r="B46" s="37" t="s">
        <v>44</v>
      </c>
      <c r="C46" s="3" t="s">
        <v>53</v>
      </c>
      <c r="D46" s="69"/>
      <c r="E46" s="69"/>
      <c r="F46" s="69"/>
      <c r="G46" s="70"/>
      <c r="H46" s="47"/>
      <c r="I46" s="47"/>
      <c r="J46" s="47"/>
      <c r="K46" s="47"/>
      <c r="L46" s="47"/>
    </row>
    <row r="47" spans="1:14">
      <c r="C47" s="3" t="s">
        <v>54</v>
      </c>
      <c r="D47" s="71"/>
      <c r="E47" s="71"/>
      <c r="F47" s="69">
        <f>+I37</f>
        <v>0</v>
      </c>
      <c r="H47" s="47"/>
      <c r="I47" s="47"/>
      <c r="J47" s="47"/>
      <c r="K47" s="47"/>
      <c r="L47" s="47"/>
    </row>
    <row r="48" spans="1:14" ht="15.75">
      <c r="B48" s="68"/>
      <c r="C48" s="98" t="s">
        <v>45</v>
      </c>
      <c r="D48" s="98"/>
      <c r="E48" s="98"/>
      <c r="F48" s="99">
        <f>F46-F47</f>
        <v>0</v>
      </c>
      <c r="G48" s="72" t="s">
        <v>44</v>
      </c>
      <c r="H48" s="73"/>
      <c r="I48" s="47"/>
      <c r="J48" s="47"/>
      <c r="K48" s="47"/>
      <c r="L48" s="47"/>
    </row>
    <row r="49" spans="1:12" ht="15.75">
      <c r="B49" s="74"/>
      <c r="C49" s="75"/>
      <c r="D49" s="75"/>
      <c r="E49" s="75"/>
      <c r="F49" s="75"/>
      <c r="H49" s="47"/>
      <c r="I49" s="47"/>
      <c r="J49" s="47"/>
      <c r="K49" s="47"/>
      <c r="L49" s="47"/>
    </row>
    <row r="50" spans="1:12" ht="15.75">
      <c r="B50" s="74"/>
      <c r="C50" s="75"/>
      <c r="D50" s="75"/>
      <c r="E50" s="75"/>
      <c r="F50" s="75"/>
      <c r="H50" s="47"/>
      <c r="I50" s="47"/>
      <c r="J50" s="47"/>
      <c r="K50" s="47"/>
    </row>
    <row r="51" spans="1:12">
      <c r="H51" s="47"/>
      <c r="I51" s="47"/>
      <c r="J51" s="47"/>
      <c r="K51" s="47"/>
    </row>
    <row r="52" spans="1:12">
      <c r="B52" s="101" t="s">
        <v>46</v>
      </c>
      <c r="G52" s="71"/>
      <c r="I52" s="47"/>
      <c r="J52" s="47"/>
      <c r="K52" s="47"/>
    </row>
    <row r="53" spans="1:12">
      <c r="A53" s="76" t="s">
        <v>26</v>
      </c>
      <c r="B53" s="117" t="s">
        <v>55</v>
      </c>
      <c r="C53" s="118"/>
      <c r="D53" s="118"/>
      <c r="E53" s="118"/>
      <c r="F53" s="119"/>
      <c r="I53" s="47"/>
      <c r="J53" s="47"/>
      <c r="K53" s="47"/>
    </row>
    <row r="54" spans="1:12">
      <c r="A54" s="76" t="s">
        <v>44</v>
      </c>
      <c r="B54" s="117" t="s">
        <v>56</v>
      </c>
      <c r="C54" s="118"/>
      <c r="D54" s="118"/>
      <c r="E54" s="118"/>
      <c r="F54" s="119"/>
    </row>
    <row r="55" spans="1:12">
      <c r="A55" s="24" t="s">
        <v>47</v>
      </c>
      <c r="B55" s="120" t="s">
        <v>57</v>
      </c>
      <c r="C55" s="121"/>
      <c r="D55" s="121"/>
      <c r="E55" s="121"/>
      <c r="F55" s="122"/>
      <c r="L55" s="47"/>
    </row>
    <row r="56" spans="1:12">
      <c r="A56" s="24"/>
      <c r="L56" s="47"/>
    </row>
    <row r="57" spans="1:12">
      <c r="A57" s="24"/>
      <c r="L57" s="47"/>
    </row>
    <row r="58" spans="1:12">
      <c r="A58" s="24"/>
      <c r="B58" s="100" t="s">
        <v>48</v>
      </c>
      <c r="L58" s="47"/>
    </row>
    <row r="59" spans="1:12">
      <c r="A59" s="24"/>
      <c r="L59" s="47"/>
    </row>
    <row r="60" spans="1:12" ht="51" customHeight="1">
      <c r="A60" s="24"/>
      <c r="B60" s="123" t="s">
        <v>49</v>
      </c>
      <c r="C60" s="124"/>
      <c r="D60" s="124"/>
      <c r="E60" s="124"/>
      <c r="F60" s="125"/>
      <c r="L60" s="47"/>
    </row>
    <row r="61" spans="1:12" ht="15.6" customHeight="1">
      <c r="B61" s="77"/>
      <c r="C61" s="77"/>
      <c r="D61" s="77"/>
      <c r="E61" s="77"/>
      <c r="F61" s="77"/>
      <c r="G61" s="77"/>
      <c r="H61" s="77"/>
    </row>
    <row r="62" spans="1:12">
      <c r="A62" s="77"/>
      <c r="B62" s="77"/>
      <c r="C62" s="77"/>
      <c r="D62" s="77"/>
      <c r="E62" s="77"/>
      <c r="F62" s="77"/>
      <c r="G62" s="77"/>
      <c r="H62" s="77"/>
    </row>
    <row r="63" spans="1:12">
      <c r="A63" s="77"/>
      <c r="B63" s="77"/>
      <c r="C63" s="77"/>
      <c r="D63" s="77"/>
      <c r="E63" s="77"/>
      <c r="F63" s="77"/>
      <c r="G63" s="77"/>
      <c r="H63" s="77"/>
    </row>
    <row r="64" spans="1:12" s="78" customFormat="1" ht="12.95" customHeight="1">
      <c r="A64" s="77"/>
      <c r="B64" s="77"/>
      <c r="C64" s="77"/>
      <c r="D64" s="77"/>
      <c r="E64" s="77"/>
      <c r="F64" s="77"/>
      <c r="G64" s="77"/>
      <c r="H64" s="77"/>
    </row>
    <row r="65" spans="1:8" s="78" customFormat="1" ht="12.95" customHeight="1">
      <c r="A65" s="77"/>
      <c r="B65" s="77"/>
      <c r="C65" s="77"/>
      <c r="D65" s="77"/>
      <c r="E65" s="77"/>
      <c r="F65" s="77"/>
      <c r="G65" s="77"/>
      <c r="H65" s="77"/>
    </row>
    <row r="66" spans="1:8" s="78" customFormat="1" ht="12.75">
      <c r="B66" s="79"/>
      <c r="C66" s="80"/>
    </row>
    <row r="67" spans="1:8" s="78" customFormat="1" ht="12.75">
      <c r="B67" s="81"/>
      <c r="C67" s="80"/>
    </row>
    <row r="68" spans="1:8" s="78" customFormat="1" ht="12.75">
      <c r="B68" s="79"/>
      <c r="C68" s="80"/>
    </row>
    <row r="69" spans="1:8" s="78" customFormat="1" ht="12.75">
      <c r="B69" s="79"/>
      <c r="C69" s="80"/>
    </row>
    <row r="70" spans="1:8" s="78" customFormat="1" ht="12.75">
      <c r="A70" s="82"/>
      <c r="B70" s="83"/>
      <c r="C70" s="80"/>
    </row>
    <row r="71" spans="1:8" s="78" customFormat="1" ht="12.75">
      <c r="B71" s="79"/>
      <c r="C71" s="80"/>
    </row>
    <row r="72" spans="1:8" s="78" customFormat="1" ht="12.75">
      <c r="B72" s="81"/>
      <c r="C72" s="80"/>
    </row>
    <row r="73" spans="1:8" s="78" customFormat="1" ht="12.75">
      <c r="B73" s="79"/>
      <c r="C73" s="80"/>
    </row>
    <row r="74" spans="1:8" s="78" customFormat="1" ht="12.75">
      <c r="B74" s="83"/>
      <c r="C74" s="80"/>
    </row>
    <row r="75" spans="1:8" s="78" customFormat="1" ht="12.75">
      <c r="B75" s="79"/>
      <c r="C75" s="80"/>
    </row>
    <row r="76" spans="1:8" s="78" customFormat="1" ht="12.75">
      <c r="B76" s="81"/>
      <c r="C76" s="80"/>
    </row>
    <row r="77" spans="1:8" s="78" customFormat="1" ht="12.75">
      <c r="C77" s="80"/>
    </row>
  </sheetData>
  <mergeCells count="21">
    <mergeCell ref="C11:H11"/>
    <mergeCell ref="B1:H3"/>
    <mergeCell ref="C5:H5"/>
    <mergeCell ref="C7:H7"/>
    <mergeCell ref="C9:H9"/>
    <mergeCell ref="B54:F54"/>
    <mergeCell ref="B55:F55"/>
    <mergeCell ref="B60:F60"/>
    <mergeCell ref="M29:R29"/>
    <mergeCell ref="M31:R31"/>
    <mergeCell ref="L40:N40"/>
    <mergeCell ref="B53:F53"/>
    <mergeCell ref="C45:F45"/>
    <mergeCell ref="B26:I26"/>
    <mergeCell ref="B27:B28"/>
    <mergeCell ref="C27:I27"/>
    <mergeCell ref="B13:B14"/>
    <mergeCell ref="C13:H13"/>
    <mergeCell ref="C14:H14"/>
    <mergeCell ref="B19:C19"/>
    <mergeCell ref="C25:D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47_123_.revision_ica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Beltran</dc:creator>
  <cp:lastModifiedBy>Sie asesorias</cp:lastModifiedBy>
  <dcterms:created xsi:type="dcterms:W3CDTF">2021-08-24T14:12:29Z</dcterms:created>
  <dcterms:modified xsi:type="dcterms:W3CDTF">2023-02-16T22:10:22Z</dcterms:modified>
</cp:coreProperties>
</file>