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0C14CF62-C64B-4006-9268-ADD240E872C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nalítica" sheetId="2" r:id="rId1"/>
    <sheet name="Resumen actas" sheetId="3" r:id="rId2"/>
  </sheets>
  <externalReferences>
    <externalReference r:id="rId3"/>
    <externalReference r:id="rId4"/>
    <externalReference r:id="rId5"/>
    <externalReference r:id="rId6"/>
  </externalReferences>
  <definedNames>
    <definedName name="confianza">[1]Tabla!$A$2:$A$15</definedName>
    <definedName name="confianza1">[1]Tabla!$A$8:$A$15</definedName>
    <definedName name="error">[1]Tabla!$D$2:$D$15</definedName>
    <definedName name="muestreo">'[2]Muestreo integral'!$B$62:$E$69</definedName>
    <definedName name="PAIS">'[3]Monedas y Comprobantes'!$A$2:$A$20</definedName>
    <definedName name="Sumarias">'[4]Hoja Control'!$A$250:$A$280</definedName>
    <definedName name="tconfianza">'[2]Muestreo integral'!$B$62:$B$69</definedName>
    <definedName name="terror">'[2]Muestreo integral'!$F$56:$F$69</definedName>
    <definedName name="tocurrencia">'[2]Muestreo integral'!$B$56:$B$69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 l="1"/>
  <c r="G14" i="2" s="1"/>
  <c r="F14" i="2"/>
  <c r="H14" i="2"/>
  <c r="E14" i="2"/>
  <c r="D14" i="2"/>
  <c r="C14" i="2"/>
  <c r="I12" i="2"/>
  <c r="I11" i="2"/>
  <c r="I13" i="2" l="1"/>
  <c r="I14" i="2" s="1"/>
</calcChain>
</file>

<file path=xl/sharedStrings.xml><?xml version="1.0" encoding="utf-8"?>
<sst xmlns="http://schemas.openxmlformats.org/spreadsheetml/2006/main" count="90" uniqueCount="72">
  <si>
    <t>Patrimonio</t>
  </si>
  <si>
    <t>XXXX</t>
  </si>
  <si>
    <t>Procedimiento</t>
  </si>
  <si>
    <t>Movimiento del patrimonio</t>
  </si>
  <si>
    <t>Concepto</t>
  </si>
  <si>
    <t>Reservas</t>
  </si>
  <si>
    <t>Superávit por valorización</t>
  </si>
  <si>
    <t>Utilidades acumuladas</t>
  </si>
  <si>
    <t>Resultado del periodo</t>
  </si>
  <si>
    <t>Ajustes Convergencia NIIF</t>
  </si>
  <si>
    <t>Total patrimonio</t>
  </si>
  <si>
    <t>Reclasificación adopción por primera vez</t>
  </si>
  <si>
    <t>Verificar el libro de Actas para identificar los cambios y decisiones tomadas por la compañía</t>
  </si>
  <si>
    <t>Nombre Libro</t>
  </si>
  <si>
    <t>No. Registro</t>
  </si>
  <si>
    <t>Fecha de Registro</t>
  </si>
  <si>
    <t>No. Folios Registrados</t>
  </si>
  <si>
    <t xml:space="preserve">Folios Autorizados </t>
  </si>
  <si>
    <t>Al</t>
  </si>
  <si>
    <t>Folio</t>
  </si>
  <si>
    <t>Libro Registro de Accionistas</t>
  </si>
  <si>
    <t>Nombre Accionista</t>
  </si>
  <si>
    <t>Fecha Registrada Libros</t>
  </si>
  <si>
    <t>Cantidad Acciones</t>
  </si>
  <si>
    <t xml:space="preserve">RESUMEN ACTAS </t>
  </si>
  <si>
    <t>Libro de Actas  Asambleas - Asambleas de Accionistas</t>
  </si>
  <si>
    <t xml:space="preserve">Acto  No. </t>
  </si>
  <si>
    <t xml:space="preserve">Fecha </t>
  </si>
  <si>
    <t xml:space="preserve">Temas </t>
  </si>
  <si>
    <t>Firma Presidente</t>
  </si>
  <si>
    <t>Firma Secretario</t>
  </si>
  <si>
    <t>Observaciones</t>
  </si>
  <si>
    <t>Reunión Extraordinaria de accionistas celebrada con el objeto de aprobar la capitalización de la deuda a favor del accionista único, aprobar la disminución efectiva del capital suscrito y pagado para enjugar las perdidas acumuladas y aprobar la modificación de los estatutos sociales con el fin de formalizar el nuevo capital autorizado.</t>
  </si>
  <si>
    <t>Se aprueba realizar la disminución efectiva del capital suscrito y pagado de la sociedad sin distribución de utilidades y/o reembolso de capital a los accionistas de conformidad con lo establecido en el articulo 459 del Código de Comercio.</t>
  </si>
  <si>
    <t>Conclusión</t>
  </si>
  <si>
    <t xml:space="preserve">Se verificaron los libros de Actas de Asamblea de accionistas donde se observa el cumplimiento </t>
  </si>
  <si>
    <t>Juan Manuel López</t>
  </si>
  <si>
    <t>Juanita Santamaría</t>
  </si>
  <si>
    <t>Observación</t>
  </si>
  <si>
    <t>Capital Social</t>
  </si>
  <si>
    <t>Fecha:</t>
  </si>
  <si>
    <t>Nombre del cliente:</t>
  </si>
  <si>
    <t>Período terminado:</t>
  </si>
  <si>
    <t>31 de diciembre de 20XX</t>
  </si>
  <si>
    <r>
      <t xml:space="preserve">Preparado por:                        </t>
    </r>
    <r>
      <rPr>
        <sz val="11"/>
        <rFont val="Calibri"/>
        <family val="2"/>
        <scheme val="minor"/>
      </rPr>
      <t xml:space="preserve"> XXXX</t>
    </r>
  </si>
  <si>
    <t>Revisado:</t>
  </si>
  <si>
    <t>XX/XX/XXXX</t>
  </si>
  <si>
    <t>Referencia de PT</t>
  </si>
  <si>
    <t>Saldo al 31 de diciembre de 20XX-1</t>
  </si>
  <si>
    <t>Saldo al 31 de diciembre de 20XX</t>
  </si>
  <si>
    <t>De acuerdo con el trabajo realizado el cual considero adecuado, se concluye que el cuentas por cobrar se realizo de una forma apropiada y cumple con la Aserción de Corte al 31 de diciembre de 20XX</t>
  </si>
  <si>
    <t>Actas asamblea</t>
  </si>
  <si>
    <t>OBJETIVO</t>
  </si>
  <si>
    <t>• Obtener la Libro de Actas de la compañía</t>
  </si>
  <si>
    <t>• Identificar  los cambios y decisiones tomadas por la compañía</t>
  </si>
  <si>
    <t>LIBROS DE ACTAS</t>
  </si>
  <si>
    <t>Último periodo Registrado</t>
  </si>
  <si>
    <r>
      <rPr>
        <b/>
        <sz val="11"/>
        <color indexed="8"/>
        <rFont val="Arial"/>
        <family val="2"/>
      </rPr>
      <t>Libro de Actas  Asambleas</t>
    </r>
    <r>
      <rPr>
        <sz val="11"/>
        <color indexed="8"/>
        <rFont val="Arial"/>
        <family val="2"/>
      </rPr>
      <t xml:space="preserve"> </t>
    </r>
  </si>
  <si>
    <t>No. Folio</t>
  </si>
  <si>
    <t>Reunión Extraordinaria de accionistas celebrada con el objeto de aprobar los estados financieros del año 20XX-1, aprobar el informe de gestión del ejercicio 20XX-1  y ratificar el nombramiento del representante legal principal y suplente.</t>
  </si>
  <si>
    <t>De acuerdo con el acta esta reunión fue pospuesta mediante comunicación escrita a los socios de la Compañía el 28 de febrero, toda vez se estaban ajustando las cifras de los estados financieros de acuerdo a la normatividad NIIF.   
Se aprobó por unanimidad los estados financieros correspondientes al año 20XX y el informe de gestión del año 20XX de la gerencia. 
Se ratificaron en el cargo de representante legal :  Damián Sampedro y Carlos Saavedra</t>
  </si>
  <si>
    <t>DS-1</t>
  </si>
  <si>
    <t>DS-2</t>
  </si>
  <si>
    <t>6/11/20XX-1</t>
  </si>
  <si>
    <t>7/3/20XX</t>
  </si>
  <si>
    <t>10/6/20XX-3</t>
  </si>
  <si>
    <t>10/9/20XX-5</t>
  </si>
  <si>
    <t>CODIGO:</t>
  </si>
  <si>
    <t>VERSION:</t>
  </si>
  <si>
    <t>OPE P01 F77</t>
  </si>
  <si>
    <t>OPE P01 F78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</si>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</sst>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-[$$-240A]\ * #,##0_-;\-[$$-240A]\ * #,##0_-;_-[$$-240A]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medium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indexed="64"/>
      </right>
      <top/>
      <bottom style="thin">
        <color theme="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" fontId="2" fillId="0" borderId="0">
      <alignment vertical="top"/>
    </xf>
    <xf numFmtId="0" fontId="5" fillId="0" borderId="0"/>
    <xf numFmtId="164" fontId="5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6" fillId="2" borderId="0" xfId="0" applyFont="1" applyFill="1"/>
    <xf numFmtId="0" fontId="14" fillId="2" borderId="0" xfId="0" applyFont="1" applyFill="1" applyAlignment="1">
      <alignment vertical="center" wrapText="1"/>
    </xf>
    <xf numFmtId="0" fontId="3" fillId="2" borderId="0" xfId="0" applyFont="1" applyFill="1"/>
    <xf numFmtId="0" fontId="13" fillId="2" borderId="0" xfId="3" applyFont="1" applyFill="1" applyAlignment="1">
      <alignment vertical="center"/>
    </xf>
    <xf numFmtId="0" fontId="15" fillId="3" borderId="4" xfId="3" applyFont="1" applyFill="1" applyBorder="1" applyAlignment="1">
      <alignment vertical="center"/>
    </xf>
    <xf numFmtId="0" fontId="15" fillId="3" borderId="4" xfId="3" applyFont="1" applyFill="1" applyBorder="1" applyAlignment="1">
      <alignment horizontal="left" vertical="center"/>
    </xf>
    <xf numFmtId="0" fontId="13" fillId="0" borderId="0" xfId="3" applyFont="1" applyAlignment="1">
      <alignment vertical="center"/>
    </xf>
    <xf numFmtId="0" fontId="18" fillId="2" borderId="0" xfId="3" applyFont="1" applyFill="1" applyAlignment="1">
      <alignment vertical="center"/>
    </xf>
    <xf numFmtId="0" fontId="18" fillId="3" borderId="0" xfId="3" applyFont="1" applyFill="1" applyAlignment="1">
      <alignment vertical="center"/>
    </xf>
    <xf numFmtId="0" fontId="15" fillId="3" borderId="8" xfId="3" applyFont="1" applyFill="1" applyBorder="1" applyAlignment="1">
      <alignment vertical="center"/>
    </xf>
    <xf numFmtId="0" fontId="15" fillId="3" borderId="9" xfId="3" applyFont="1" applyFill="1" applyBorder="1" applyAlignment="1">
      <alignment vertical="center"/>
    </xf>
    <xf numFmtId="0" fontId="19" fillId="3" borderId="9" xfId="3" applyFont="1" applyFill="1" applyBorder="1" applyAlignment="1">
      <alignment vertical="center"/>
    </xf>
    <xf numFmtId="0" fontId="15" fillId="3" borderId="8" xfId="3" applyFont="1" applyFill="1" applyBorder="1" applyAlignment="1">
      <alignment horizontal="left" vertical="center"/>
    </xf>
    <xf numFmtId="14" fontId="17" fillId="3" borderId="9" xfId="3" applyNumberFormat="1" applyFont="1" applyFill="1" applyBorder="1" applyAlignment="1">
      <alignment horizontal="center" vertical="center"/>
    </xf>
    <xf numFmtId="164" fontId="15" fillId="3" borderId="13" xfId="4" applyFont="1" applyFill="1" applyBorder="1" applyAlignment="1">
      <alignment vertical="center"/>
    </xf>
    <xf numFmtId="0" fontId="18" fillId="2" borderId="0" xfId="3" applyFont="1" applyFill="1" applyAlignment="1">
      <alignment horizontal="left" vertical="center"/>
    </xf>
    <xf numFmtId="0" fontId="13" fillId="3" borderId="0" xfId="3" applyFont="1" applyFill="1" applyAlignment="1">
      <alignment vertical="center"/>
    </xf>
    <xf numFmtId="0" fontId="9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165" fontId="9" fillId="0" borderId="19" xfId="1" applyNumberFormat="1" applyFont="1" applyFill="1" applyBorder="1" applyAlignment="1">
      <alignment horizontal="right" vertical="center" wrapText="1"/>
    </xf>
    <xf numFmtId="165" fontId="8" fillId="0" borderId="14" xfId="1" applyNumberFormat="1" applyFont="1" applyFill="1" applyBorder="1" applyAlignment="1">
      <alignment horizontal="right" vertical="center" wrapText="1"/>
    </xf>
    <xf numFmtId="165" fontId="3" fillId="0" borderId="14" xfId="0" applyNumberFormat="1" applyFont="1" applyBorder="1"/>
    <xf numFmtId="165" fontId="5" fillId="0" borderId="14" xfId="1" applyNumberFormat="1" applyFont="1" applyFill="1" applyBorder="1" applyAlignment="1">
      <alignment horizontal="right" vertical="center" wrapText="1"/>
    </xf>
    <xf numFmtId="165" fontId="12" fillId="0" borderId="14" xfId="2" applyNumberFormat="1" applyFont="1" applyBorder="1" applyAlignment="1">
      <alignment vertical="center"/>
    </xf>
    <xf numFmtId="165" fontId="9" fillId="0" borderId="21" xfId="1" applyNumberFormat="1" applyFont="1" applyFill="1" applyBorder="1" applyAlignment="1">
      <alignment horizontal="right" vertical="center" wrapText="1"/>
    </xf>
    <xf numFmtId="165" fontId="9" fillId="0" borderId="22" xfId="1" applyNumberFormat="1" applyFont="1" applyFill="1" applyBorder="1" applyAlignment="1">
      <alignment horizontal="right" vertical="center" wrapText="1"/>
    </xf>
    <xf numFmtId="165" fontId="21" fillId="0" borderId="14" xfId="2" applyNumberFormat="1" applyFont="1" applyBorder="1" applyAlignment="1">
      <alignment vertical="center"/>
    </xf>
    <xf numFmtId="165" fontId="22" fillId="0" borderId="14" xfId="1" applyNumberFormat="1" applyFont="1" applyFill="1" applyBorder="1" applyAlignment="1">
      <alignment horizontal="right" vertical="center" wrapText="1"/>
    </xf>
    <xf numFmtId="165" fontId="10" fillId="0" borderId="19" xfId="1" applyNumberFormat="1" applyFont="1" applyFill="1" applyBorder="1" applyAlignment="1">
      <alignment horizontal="right" vertical="center" wrapText="1"/>
    </xf>
    <xf numFmtId="165" fontId="10" fillId="0" borderId="21" xfId="1" applyNumberFormat="1" applyFont="1" applyFill="1" applyBorder="1" applyAlignment="1">
      <alignment horizontal="right" vertical="center" wrapText="1"/>
    </xf>
    <xf numFmtId="0" fontId="3" fillId="2" borderId="12" xfId="0" applyFont="1" applyFill="1" applyBorder="1"/>
    <xf numFmtId="0" fontId="3" fillId="2" borderId="11" xfId="0" applyFont="1" applyFill="1" applyBorder="1" applyAlignment="1">
      <alignment vertical="center" wrapText="1"/>
    </xf>
    <xf numFmtId="0" fontId="4" fillId="2" borderId="0" xfId="0" applyFont="1" applyFill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5" xfId="0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3" fillId="2" borderId="14" xfId="0" applyFont="1" applyFill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24" fillId="2" borderId="19" xfId="0" applyNumberFormat="1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right" vertical="center" wrapText="1"/>
    </xf>
    <xf numFmtId="0" fontId="23" fillId="2" borderId="18" xfId="0" applyFont="1" applyFill="1" applyBorder="1" applyAlignment="1">
      <alignment horizontal="left" vertical="center" wrapText="1" indent="1"/>
    </xf>
    <xf numFmtId="0" fontId="12" fillId="0" borderId="20" xfId="0" applyFont="1" applyBorder="1" applyAlignment="1">
      <alignment horizontal="left" vertical="center" wrapText="1" indent="1"/>
    </xf>
    <xf numFmtId="0" fontId="11" fillId="2" borderId="0" xfId="0" applyFont="1" applyFill="1"/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0" fontId="4" fillId="2" borderId="11" xfId="0" applyFont="1" applyFill="1" applyBorder="1"/>
    <xf numFmtId="0" fontId="3" fillId="2" borderId="0" xfId="0" applyFont="1" applyFill="1" applyAlignment="1">
      <alignment horizontal="right"/>
    </xf>
    <xf numFmtId="0" fontId="13" fillId="2" borderId="11" xfId="0" applyFont="1" applyFill="1" applyBorder="1" applyAlignment="1">
      <alignment horizontal="left"/>
    </xf>
    <xf numFmtId="0" fontId="13" fillId="2" borderId="11" xfId="0" applyFont="1" applyFill="1" applyBorder="1"/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right" vertical="center" wrapText="1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12" xfId="0" applyFont="1" applyBorder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11" xfId="0" applyFont="1" applyFill="1" applyBorder="1" applyAlignment="1">
      <alignment vertical="center"/>
    </xf>
    <xf numFmtId="14" fontId="3" fillId="2" borderId="0" xfId="0" applyNumberFormat="1" applyFont="1" applyFill="1" applyAlignment="1">
      <alignment horizontal="center" vertical="center"/>
    </xf>
    <xf numFmtId="0" fontId="23" fillId="2" borderId="11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13" fillId="0" borderId="2" xfId="3" applyFont="1" applyBorder="1" applyAlignment="1">
      <alignment vertical="center"/>
    </xf>
    <xf numFmtId="0" fontId="26" fillId="0" borderId="26" xfId="0" applyFont="1" applyBorder="1" applyAlignment="1">
      <alignment horizontal="center" vertical="center" wrapText="1"/>
    </xf>
    <xf numFmtId="14" fontId="26" fillId="0" borderId="26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4" fontId="6" fillId="0" borderId="28" xfId="0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25" fillId="0" borderId="3" xfId="0" applyFont="1" applyBorder="1" applyAlignment="1">
      <alignment horizontal="center" vertical="center" wrapText="1"/>
    </xf>
    <xf numFmtId="0" fontId="15" fillId="3" borderId="9" xfId="3" applyFont="1" applyFill="1" applyBorder="1" applyAlignment="1">
      <alignment horizontal="center" vertical="center"/>
    </xf>
    <xf numFmtId="0" fontId="15" fillId="3" borderId="10" xfId="3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6" fillId="0" borderId="9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7" fillId="3" borderId="9" xfId="3" applyFont="1" applyFill="1" applyBorder="1" applyAlignment="1">
      <alignment horizontal="left" vertical="center"/>
    </xf>
    <xf numFmtId="0" fontId="17" fillId="3" borderId="10" xfId="3" applyFont="1" applyFill="1" applyBorder="1" applyAlignment="1">
      <alignment horizontal="left" vertical="center"/>
    </xf>
    <xf numFmtId="164" fontId="20" fillId="3" borderId="9" xfId="4" applyFont="1" applyFill="1" applyBorder="1" applyAlignment="1">
      <alignment horizontal="center" vertical="center"/>
    </xf>
    <xf numFmtId="164" fontId="20" fillId="3" borderId="10" xfId="4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14" fontId="3" fillId="0" borderId="14" xfId="0" applyNumberFormat="1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5">
    <cellStyle name="Millares" xfId="1" builtinId="3"/>
    <cellStyle name="Millares [0] 2" xfId="2" xr:uid="{00000000-0005-0000-0000-000002000000}"/>
    <cellStyle name="Millares 2 3" xfId="4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Jmfarfan%20Assurance\Clientes\Auditool\templates%20wp\Ciclo%20de%20ingresos%20y%20cartera\Muestra%20facturac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Dropbox\Tatiana%20Forero\Templates%2009-12-2019\Finales\3.%20Ingresos%20Operacionales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Auditool\Aplicativos%20Auditool\Disponible-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Dropbox\AuditX\NUEVA%20HERRAMIENTA\Audit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Muestreo"/>
      <sheetName val="Tabla"/>
    </sheetNames>
    <sheetDataSet>
      <sheetData sheetId="0" refreshError="1"/>
      <sheetData sheetId="1" refreshError="1"/>
      <sheetData sheetId="2">
        <row r="2">
          <cell r="A2">
            <v>0.5</v>
          </cell>
          <cell r="D2">
            <v>0</v>
          </cell>
        </row>
        <row r="3">
          <cell r="A3">
            <v>0.6</v>
          </cell>
          <cell r="D3">
            <v>0.01</v>
          </cell>
        </row>
        <row r="4">
          <cell r="A4">
            <v>0.7</v>
          </cell>
          <cell r="D4">
            <v>0.02</v>
          </cell>
        </row>
        <row r="5">
          <cell r="A5">
            <v>0.75</v>
          </cell>
          <cell r="D5">
            <v>0.03</v>
          </cell>
        </row>
        <row r="6">
          <cell r="A6">
            <v>0.8</v>
          </cell>
          <cell r="D6">
            <v>0.04</v>
          </cell>
        </row>
        <row r="7">
          <cell r="A7">
            <v>0.85</v>
          </cell>
          <cell r="D7">
            <v>0.05</v>
          </cell>
        </row>
        <row r="8">
          <cell r="A8">
            <v>0.9</v>
          </cell>
          <cell r="D8">
            <v>0.06</v>
          </cell>
        </row>
        <row r="9">
          <cell r="A9">
            <v>0.92</v>
          </cell>
          <cell r="D9">
            <v>7.0000000000000007E-2</v>
          </cell>
        </row>
        <row r="10">
          <cell r="A10">
            <v>0.94</v>
          </cell>
          <cell r="D10">
            <v>0.08</v>
          </cell>
        </row>
        <row r="11">
          <cell r="A11">
            <v>0.95</v>
          </cell>
          <cell r="D11">
            <v>0.09</v>
          </cell>
        </row>
        <row r="12">
          <cell r="A12">
            <v>0.96</v>
          </cell>
          <cell r="D12">
            <v>0.1</v>
          </cell>
        </row>
        <row r="13">
          <cell r="A13">
            <v>0.97</v>
          </cell>
          <cell r="D13">
            <v>0.12</v>
          </cell>
        </row>
        <row r="14">
          <cell r="A14">
            <v>0.98</v>
          </cell>
          <cell r="D14">
            <v>0.14000000000000001</v>
          </cell>
        </row>
        <row r="15">
          <cell r="A15">
            <v>0.99</v>
          </cell>
          <cell r="D15">
            <v>0.16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Analítica"/>
      <sheetName val="Integridad"/>
      <sheetName val="Muestreo integral"/>
      <sheetName val="Consecutivos"/>
      <sheetName val="Roll Forward"/>
      <sheetName val="Corte"/>
      <sheetName val="Controles (diseño y eficacia)"/>
      <sheetName val="Muestra Control Interno"/>
      <sheetName val="Matriz evaluación controles"/>
      <sheetName val="MARGEN BRUTO"/>
    </sheetNames>
    <sheetDataSet>
      <sheetData sheetId="0"/>
      <sheetData sheetId="1"/>
      <sheetData sheetId="2"/>
      <sheetData sheetId="3">
        <row r="56">
          <cell r="B56">
            <v>0.5</v>
          </cell>
          <cell r="F56">
            <v>0</v>
          </cell>
        </row>
        <row r="57">
          <cell r="B57">
            <v>0.6</v>
          </cell>
          <cell r="F57">
            <v>0.01</v>
          </cell>
        </row>
        <row r="58">
          <cell r="B58">
            <v>0.7</v>
          </cell>
          <cell r="F58">
            <v>0.02</v>
          </cell>
        </row>
        <row r="59">
          <cell r="B59">
            <v>0.75</v>
          </cell>
          <cell r="F59">
            <v>0.03</v>
          </cell>
        </row>
        <row r="60">
          <cell r="B60">
            <v>0.8</v>
          </cell>
          <cell r="F60">
            <v>0.04</v>
          </cell>
        </row>
        <row r="61">
          <cell r="B61">
            <v>0.85</v>
          </cell>
          <cell r="F61">
            <v>0.05</v>
          </cell>
        </row>
        <row r="62">
          <cell r="B62">
            <v>0.9</v>
          </cell>
          <cell r="D62">
            <v>1.282</v>
          </cell>
          <cell r="E62">
            <v>1.645</v>
          </cell>
          <cell r="F62">
            <v>0.06</v>
          </cell>
        </row>
        <row r="63">
          <cell r="B63">
            <v>0.92</v>
          </cell>
          <cell r="D63">
            <v>1.405</v>
          </cell>
          <cell r="E63">
            <v>1.7509999999999999</v>
          </cell>
          <cell r="F63">
            <v>7.0000000000000007E-2</v>
          </cell>
        </row>
        <row r="64">
          <cell r="B64">
            <v>0.94</v>
          </cell>
          <cell r="D64">
            <v>1.5549999999999999</v>
          </cell>
          <cell r="E64">
            <v>1.881</v>
          </cell>
          <cell r="F64">
            <v>0.08</v>
          </cell>
        </row>
        <row r="65">
          <cell r="B65">
            <v>0.95</v>
          </cell>
          <cell r="D65">
            <v>1.645</v>
          </cell>
          <cell r="E65">
            <v>1.96</v>
          </cell>
          <cell r="F65">
            <v>0.09</v>
          </cell>
        </row>
        <row r="66">
          <cell r="B66">
            <v>0.96</v>
          </cell>
          <cell r="D66">
            <v>1.7509999999999999</v>
          </cell>
          <cell r="E66">
            <v>2.0539999999999998</v>
          </cell>
          <cell r="F66">
            <v>0.1</v>
          </cell>
        </row>
        <row r="67">
          <cell r="B67">
            <v>0.97</v>
          </cell>
          <cell r="D67">
            <v>1.881</v>
          </cell>
          <cell r="E67">
            <v>2.17</v>
          </cell>
          <cell r="F67">
            <v>0.12</v>
          </cell>
        </row>
        <row r="68">
          <cell r="B68">
            <v>0.98</v>
          </cell>
          <cell r="D68">
            <v>2.0539999999999998</v>
          </cell>
          <cell r="E68">
            <v>2.3260000000000001</v>
          </cell>
          <cell r="F68">
            <v>0.14000000000000001</v>
          </cell>
        </row>
        <row r="69">
          <cell r="B69">
            <v>0.99</v>
          </cell>
          <cell r="D69">
            <v>2.327</v>
          </cell>
          <cell r="E69">
            <v>2.5760000000000001</v>
          </cell>
          <cell r="F69">
            <v>0.16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Arqueo de Caja Menor"/>
      <sheetName val="Arqueo de Caja General"/>
      <sheetName val="Monedas y Comprobant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Argentina</v>
          </cell>
        </row>
        <row r="3">
          <cell r="A3" t="str">
            <v>Bolivia</v>
          </cell>
        </row>
        <row r="4">
          <cell r="A4" t="str">
            <v>Chile</v>
          </cell>
        </row>
        <row r="5">
          <cell r="A5" t="str">
            <v>Colombia</v>
          </cell>
        </row>
        <row r="6">
          <cell r="A6" t="str">
            <v>Costa Rica</v>
          </cell>
        </row>
        <row r="7">
          <cell r="A7" t="str">
            <v>Ecuador</v>
          </cell>
        </row>
        <row r="8">
          <cell r="A8" t="str">
            <v>El Salvador</v>
          </cell>
        </row>
        <row r="9">
          <cell r="A9" t="str">
            <v>España</v>
          </cell>
        </row>
        <row r="10">
          <cell r="A10" t="str">
            <v>Guatemala</v>
          </cell>
        </row>
        <row r="11">
          <cell r="A11" t="str">
            <v>Guinea Ecuatorial</v>
          </cell>
        </row>
        <row r="12">
          <cell r="A12" t="str">
            <v>México</v>
          </cell>
        </row>
        <row r="13">
          <cell r="A13" t="str">
            <v>Nicaragua</v>
          </cell>
        </row>
        <row r="14">
          <cell r="A14" t="str">
            <v>Panamá</v>
          </cell>
        </row>
        <row r="15">
          <cell r="A15" t="str">
            <v>Paraguay</v>
          </cell>
        </row>
        <row r="16">
          <cell r="A16" t="str">
            <v>Perú</v>
          </cell>
        </row>
        <row r="17">
          <cell r="A17" t="str">
            <v>Portugal</v>
          </cell>
        </row>
        <row r="18">
          <cell r="A18" t="str">
            <v>República Dominicana</v>
          </cell>
        </row>
        <row r="19">
          <cell r="A19" t="str">
            <v>Uruguay</v>
          </cell>
        </row>
        <row r="20">
          <cell r="A20" t="str">
            <v>Venezuela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venida"/>
      <sheetName val="Sesión de Cierre"/>
      <sheetName val="Revisión Control de Calidad"/>
      <sheetName val="Hechos Posteriores"/>
      <sheetName val="Empresa en Funcionamiento"/>
      <sheetName val="Cedula Dif No Corregida"/>
      <sheetName val="Cedula Dif Corregidas"/>
      <sheetName val="Cedula Omisiones en Present."/>
      <sheetName val="Documento de Conclusión"/>
      <sheetName val="Anexo I- Conclusión"/>
      <sheetName val="Listado de Verif. Auditoria"/>
      <sheetName val="Balance para Sumarias"/>
      <sheetName val="Indice"/>
      <sheetName val="DD-05"/>
      <sheetName val="DD-06"/>
      <sheetName val="DD-07"/>
      <sheetName val="DE-01 Depreciacion PPE"/>
      <sheetName val="DE-02 Entradas y Bajas de PPE"/>
      <sheetName val="DE-03"/>
      <sheetName val="DE-04"/>
      <sheetName val="DF-01 Amortizacion Intangibles"/>
      <sheetName val="DF-02"/>
      <sheetName val="DF-03"/>
      <sheetName val="DG-01 Impuesto Diferido"/>
      <sheetName val="DH-01"/>
      <sheetName val="DH-02"/>
      <sheetName val="DI-01 Conciliacion Bancaria"/>
      <sheetName val="DI-02"/>
      <sheetName val="DI-03"/>
      <sheetName val="DJ-01 Seleccion de Proveedores"/>
      <sheetName val="DJ-02 Confirmación Proveedores"/>
      <sheetName val="DJ-03"/>
      <sheetName val="DJ-04"/>
      <sheetName val="DK-01 Seleccion Ctas por Pagar"/>
      <sheetName val="DK-02 Confirmación Ctas por Pag"/>
      <sheetName val="DK-03 Ctas por Pagar S. Social"/>
      <sheetName val="DK-04"/>
      <sheetName val="DK-05"/>
      <sheetName val="DL-01 Impuestos"/>
      <sheetName val="DL-02"/>
      <sheetName val="DL-03"/>
      <sheetName val="DM-01 Calculo Global Prestacion"/>
      <sheetName val="DM-02 Calculo de Vacaciones"/>
      <sheetName val="DM-03 Planillas S. Social"/>
      <sheetName val="DM-04 Recalculo Nomina"/>
      <sheetName val="DM-05"/>
      <sheetName val="DM-06"/>
      <sheetName val="DM-07"/>
      <sheetName val="DN-01 Respuesta Abogados"/>
      <sheetName val="DN-02 "/>
      <sheetName val="DN-03"/>
      <sheetName val="DO-01 Impuesto Diferido"/>
      <sheetName val="DP-01"/>
      <sheetName val="DP-02"/>
      <sheetName val="DQ-01 Prima en Colocac. de Acc."/>
      <sheetName val="DQ-02 Estado Cambios en Patrim"/>
      <sheetName val="DQ-03"/>
      <sheetName val="DR-01 Conciliacion Facturacion"/>
      <sheetName val="DR-02 Seleccion de Facturas"/>
      <sheetName val="DR-03 Prueba Documental Factura"/>
      <sheetName val="DR-04 Corte Documental"/>
      <sheetName val="DS-01"/>
      <sheetName val="DS-02"/>
      <sheetName val="DS-03"/>
      <sheetName val="DT-01 Seleccion de Gastos"/>
      <sheetName val="DT-02 Prueba Documental Gastos"/>
      <sheetName val="DT-03"/>
      <sheetName val="DT-04"/>
      <sheetName val="DU-01 Gasto por Impuestos"/>
      <sheetName val="DU-02"/>
      <sheetName val="DV-01"/>
      <sheetName val="DW-01"/>
      <sheetName val="DX-01"/>
      <sheetName val="DY-01"/>
      <sheetName val="DR-05"/>
      <sheetName val="DR-06"/>
      <sheetName val="DZ-Check List Estados Fros"/>
      <sheetName val="Matriz Riesgo de Negocio"/>
      <sheetName val="Balance2"/>
      <sheetName val="M. Transacciones Significativas"/>
      <sheetName val="Sum AI-Valorizaciones"/>
      <sheetName val="Estatus PT Auditoria"/>
      <sheetName val="CA-01 Verificacion Compras "/>
      <sheetName val="CA-02 D.I. Compras"/>
      <sheetName val="CA-03 Evaluación Compras"/>
      <sheetName val="CB-01 Verificación Nomina"/>
      <sheetName val="CB-02 D.I. Nomina"/>
      <sheetName val="CB-03 Evaluación Nómina"/>
      <sheetName val="CC-01 Ventas Ingresos"/>
      <sheetName val="CC-02 D.I. Ingresos"/>
      <sheetName val="CC-03 Evaluación Ingresos"/>
      <sheetName val="CD-01 Verificación Inventarios"/>
      <sheetName val="CD-02 D.I. Inventarios"/>
      <sheetName val="CD-03 Evaluación Inventarios"/>
      <sheetName val="CE-01 Entrevista Produccion"/>
      <sheetName val="CE-02 D.I. Produccion"/>
      <sheetName val="CE-03 Evaluacion Produccion"/>
      <sheetName val="CF-01 Verificación Tesoreria"/>
      <sheetName val="CF-02 D.I. Tesoreria"/>
      <sheetName val="CF-03 Evaluación Tesoreria"/>
      <sheetName val="CG-01 Entrevista Contabilidad"/>
      <sheetName val="CG-02 D.I. Contabilidad"/>
      <sheetName val="CG-03 Evaluacion Contabilidad"/>
      <sheetName val="CP-01 Programa Efectivo"/>
      <sheetName val="CP-02 Programa Ingresos"/>
      <sheetName val="CP-03 Programa Inventarios"/>
      <sheetName val="CP-04 Programa Inversiones"/>
      <sheetName val="CP-05 Programa Activos Fijos"/>
      <sheetName val="CP-06 Programa Intangibles"/>
      <sheetName val="CP-07 Programa Gastos"/>
      <sheetName val="CP-08 Programa Nomina"/>
      <sheetName val="CP-09 Programa Impuestos"/>
      <sheetName val="CP-10 Programa Provisiones"/>
      <sheetName val="CP-11 Programa Estimaciones"/>
      <sheetName val="CP-12 Programa Patrimonio"/>
      <sheetName val="CP-13 Programa Anticipos"/>
      <sheetName val="CP-14 Programa Contingencias"/>
      <sheetName val="DA-07"/>
      <sheetName val="FIN-01 Asuntos Criticos"/>
      <sheetName val="DB-04"/>
      <sheetName val="DC-08"/>
      <sheetName val="DD-08"/>
      <sheetName val="DE-05"/>
      <sheetName val="DF-04"/>
      <sheetName val="DH-03"/>
      <sheetName val="DI-04"/>
      <sheetName val="DJ-05"/>
      <sheetName val="DK-06"/>
      <sheetName val="FIN-02 Revelaciones Contables"/>
      <sheetName val="DL-04"/>
      <sheetName val="DM-08"/>
      <sheetName val="DN-04"/>
      <sheetName val="DP-03"/>
      <sheetName val="DQ-04"/>
      <sheetName val="Mapa de Calor Riesgos Negocio"/>
      <sheetName val="Mapa de Calor Transac. Signific"/>
      <sheetName val="Sum AA- Disponible"/>
      <sheetName val="Sum AB- Inversiones"/>
      <sheetName val="Sum AC- Cuentas por Cobrar"/>
      <sheetName val="Sum AD- Inventarios"/>
      <sheetName val="Sum AE Propiedad Planta y Equip"/>
      <sheetName val="Sum AF- Intangibles"/>
      <sheetName val="Sum AG- Activos Diferidos"/>
      <sheetName val="DR-M Marcas Ingresos"/>
      <sheetName val="DU-M Marcas Gastos"/>
      <sheetName val="Sum AH- Otros Activos"/>
      <sheetName val="Sum BA Obligaciones Financieras"/>
      <sheetName val="Sum BB- Proveedores"/>
      <sheetName val="Sum BC- Cuentas por Pagar"/>
      <sheetName val="Sum BD Impuestos y Contribucion"/>
      <sheetName val="Sum BE- Beneficios a Empleados"/>
      <sheetName val="Sum BF- Pas. Estim. Provisiones"/>
      <sheetName val="Sum BG- Pasivos Diferidos"/>
      <sheetName val="Sum BI- Otros Pasivos"/>
      <sheetName val="Sum CA- Patrimonio"/>
      <sheetName val="Sum DA- Ingresos Operacionales"/>
      <sheetName val="Sum DB Ingresos No Operacionale"/>
      <sheetName val="Sum DC Otros Ingresos"/>
      <sheetName val="Sum EA Gastos de Administracion"/>
      <sheetName val="Sum EB- Gastos de Ventas"/>
      <sheetName val="Sum EC- Gastos Financieros"/>
      <sheetName val="Sum ED- Impuesto de Renta"/>
      <sheetName val="Sum EE- Otros Gastos"/>
      <sheetName val="Sum FA- Costo de Ventas"/>
      <sheetName val="Sum FB- Costos de Produccion"/>
      <sheetName val="Sum FC - Costos de Compras"/>
      <sheetName val="Sum FD - Otros Costos"/>
      <sheetName val="DA-01 Conciliacion Bancaria"/>
      <sheetName val="DA-02 Arquero de Caja"/>
      <sheetName val="DA-03 Corte de Cheques"/>
      <sheetName val="DC-03 Deterioro de Cartera"/>
      <sheetName val="DC-02 Conciliación Cartera"/>
      <sheetName val="MC-01 Tiempo Invertido"/>
      <sheetName val="Muestreo"/>
      <sheetName val="DA-M Marcas Efectivo"/>
      <sheetName val="DB-M Marcas Inversiones"/>
      <sheetName val="DC-M Marcas Deudores"/>
      <sheetName val="DD-M Marcas Inventarios"/>
      <sheetName val="DE-M Marcas PPE"/>
      <sheetName val="DF-M Marcas Intangibles"/>
      <sheetName val="DG-M Marcas Diferidos"/>
      <sheetName val="DI-M Marcas Obligaciones Fras"/>
      <sheetName val="DL-M Marcas Impuestos"/>
      <sheetName val="DK-M Marcas Cuentas por pagar"/>
      <sheetName val="DM-M Marcas Beneficios Emplead"/>
      <sheetName val="DN-M Marcas Provisiones "/>
      <sheetName val="DO-M Marcas Pasivos Diferidos"/>
      <sheetName val="DQ-M Marcas Patrimonio"/>
      <sheetName val="DC-04 Circularizacion Ctas x Co"/>
      <sheetName val="DC-05"/>
      <sheetName val="DC-06"/>
      <sheetName val="DC-07"/>
      <sheetName val="DD-01 Mercancia en Transito"/>
      <sheetName val="DD-02 Toma Fisica Inventario"/>
      <sheetName val="DD-03 Juego de Inventarios"/>
      <sheetName val="DD-04 Valuacion Inventarios VNR"/>
      <sheetName val="DS-04"/>
      <sheetName val="BZ-01 Conclusión Planeación"/>
      <sheetName val="DV-02"/>
      <sheetName val="DW-02"/>
      <sheetName val="DX-02"/>
      <sheetName val="DY-02"/>
      <sheetName val="CA-04 Prueba eficacia compras"/>
      <sheetName val="CB-04 Prueba eficacia nomina"/>
      <sheetName val="CC-04 Prueba Eficacia Ventas"/>
      <sheetName val="CD-04 Prueba eficacia Inventari"/>
      <sheetName val="CE-04 Prueba eficacia Producc."/>
      <sheetName val="CF-04 Prueba Eficacia Tesoreria"/>
      <sheetName val="CG-04 Prueba Eficacia Contab."/>
      <sheetName val="DA-04 Cálculo de Intereses"/>
      <sheetName val="DA-05"/>
      <sheetName val="DA-06"/>
      <sheetName val="DB-01 Arqueo de Inversiones"/>
      <sheetName val="DB-02"/>
      <sheetName val="DB-03"/>
      <sheetName val="BS-01 Evaluación T.I."/>
      <sheetName val="DC-01 Anticipos"/>
      <sheetName val="EEFF- Paquete de Estados Fros"/>
      <sheetName val="BA-00 Comprensión del Trabajo"/>
      <sheetName val="Cronograma Auditoria"/>
      <sheetName val="Sum BH-Ingre recibidos anticip"/>
      <sheetName val="Cuestionario Acept. Cliente"/>
      <sheetName val="Cuestionario Contin. Cliente"/>
      <sheetName val="Verif. Compromisos Equipo"/>
      <sheetName val="AA-04 Acuerdos de Encargo"/>
      <sheetName val="BA-01 Pre Planeación"/>
      <sheetName val="BA-02 Entendimiento Entidad"/>
      <sheetName val="BA-03 Discusión Inicial"/>
      <sheetName val="BA-04 Materialidad"/>
      <sheetName val="BA-05 Resumen de Actas"/>
      <sheetName val="BA-06 Resumen de contratos"/>
      <sheetName val="BA-07 Resumen Correspondencia"/>
      <sheetName val="BA-08-1 Reunion con Gerencia Ge"/>
      <sheetName val="BA-08-2 Reunion Gerencia Adm F."/>
      <sheetName val="BA-08-3 Reunion Gerencia Ventas"/>
      <sheetName val="BA-08-4 Reunion Gerencia Compra"/>
      <sheetName val="BA-08-5 Reunion Geren. Operacio"/>
      <sheetName val="BA-08-6 Reunion Ger. RR-HH"/>
      <sheetName val="BA-08-7 Reunion Ger. Contable"/>
      <sheetName val="BA-09 Resumen de Estatutos"/>
      <sheetName val="BA-10 Uso Trabajo de Terceros"/>
      <sheetName val="BA-10-1 Checklist Aud. Interna"/>
      <sheetName val="BA-10-2 Checklist T.I."/>
      <sheetName val="BA-11 Resp. Riesgos de Fraude"/>
      <sheetName val="BA-11-1 Checklst Fraude"/>
      <sheetName val="BA-12 Cadena de Valor Porter"/>
      <sheetName val="BA-13 Checklist Controles  T.I."/>
      <sheetName val="BB Revisión Analitica Inicial"/>
      <sheetName val="BB-1 Revisión Analítica Inicial"/>
      <sheetName val="Revisión Analítica Precierre"/>
      <sheetName val="DZ-2 Revisión Analítica Cierre"/>
      <sheetName val="Hoja Control"/>
      <sheetName val="NIA 220 Control de Calidad"/>
      <sheetName val="NIA 240 Responsabilid en Aud"/>
      <sheetName val="NIA 250 Disp. Legales"/>
      <sheetName val="NIA 402 Eval. organizaciones"/>
      <sheetName val="NIA 550 Partes Vinculadas"/>
      <sheetName val="NIA 570 Empresa Funcionamiento"/>
      <sheetName val="NIA 610 Auditores Internos"/>
      <sheetName val="NIA 620 Auditor Experto"/>
      <sheetName val="NIA 501 Evidencia Litigios"/>
      <sheetName val="NIA 510 Saldos de Apertura"/>
      <sheetName val="NIA 540 Estimaciones Contables"/>
      <sheetName val="FA-01 PT de Cierre"/>
      <sheetName val="P-AJ Planilla Ajustes"/>
      <sheetName val="Materialidad Precierre"/>
      <sheetName val="Materialidad Cierre"/>
      <sheetName val="P-AZ - Hallazgos"/>
      <sheetName val="BC-1 Checklist C.I Reporte Fin."/>
      <sheetName val="BC-2 Principios Eval. de Riesgo"/>
      <sheetName val="BC-3 Principios Act. de Control"/>
      <sheetName val="BC-4 Principios de Info. y Comu"/>
      <sheetName val="BC-5 Principios de Seguimiento"/>
      <sheetName val="BF- Checklist Plane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250">
          <cell r="A250" t="str">
            <v>Efectivo y Equivalentes</v>
          </cell>
        </row>
        <row r="251">
          <cell r="A251" t="str">
            <v>Inversiones</v>
          </cell>
        </row>
        <row r="252">
          <cell r="A252" t="str">
            <v>Deudores Comerciales y otras Cuentas por Cobrar</v>
          </cell>
        </row>
        <row r="253">
          <cell r="A253" t="str">
            <v>Inventarios</v>
          </cell>
        </row>
        <row r="254">
          <cell r="A254" t="str">
            <v>Propiedad Planta y Equipo</v>
          </cell>
        </row>
        <row r="255">
          <cell r="A255" t="str">
            <v>Activos Intangibles</v>
          </cell>
        </row>
        <row r="256">
          <cell r="A256" t="str">
            <v>Activos Diferidos</v>
          </cell>
        </row>
        <row r="257">
          <cell r="A257" t="str">
            <v>Valorizaciones</v>
          </cell>
        </row>
        <row r="258">
          <cell r="A258" t="str">
            <v>Otros Activos</v>
          </cell>
        </row>
        <row r="259">
          <cell r="A259" t="str">
            <v>Obligaciones Financieras</v>
          </cell>
        </row>
        <row r="260">
          <cell r="A260" t="str">
            <v>Proveedores</v>
          </cell>
        </row>
        <row r="261">
          <cell r="A261" t="str">
            <v>Cuentas por Pagar Comerciales</v>
          </cell>
        </row>
        <row r="262">
          <cell r="A262" t="str">
            <v>Impuestos y Contribuciones</v>
          </cell>
        </row>
        <row r="263">
          <cell r="A263" t="str">
            <v>Beneficios a Empleados</v>
          </cell>
        </row>
        <row r="264">
          <cell r="A264" t="str">
            <v>Pasivos Estimados y Provisiones</v>
          </cell>
        </row>
        <row r="265">
          <cell r="A265" t="str">
            <v>Pasivos Diferidos</v>
          </cell>
        </row>
        <row r="266">
          <cell r="A266" t="str">
            <v>Ingresos Recibidos por Anticipado</v>
          </cell>
        </row>
        <row r="267">
          <cell r="A267" t="str">
            <v>Otros Pasivos</v>
          </cell>
        </row>
        <row r="268">
          <cell r="A268" t="str">
            <v>Patrimonio</v>
          </cell>
        </row>
        <row r="269">
          <cell r="A269" t="str">
            <v>Ingresos Operacionales</v>
          </cell>
        </row>
        <row r="270">
          <cell r="A270" t="str">
            <v>Ingresos No Operacionales</v>
          </cell>
        </row>
        <row r="271">
          <cell r="A271" t="str">
            <v>Otros Ingresos</v>
          </cell>
        </row>
        <row r="272">
          <cell r="A272" t="str">
            <v>Gastos de Administracion</v>
          </cell>
        </row>
        <row r="273">
          <cell r="A273" t="str">
            <v>Gastos de Ventas</v>
          </cell>
        </row>
        <row r="274">
          <cell r="A274" t="str">
            <v>Gastos Financieros</v>
          </cell>
        </row>
        <row r="275">
          <cell r="A275" t="str">
            <v>Impuestos a las Ganancias</v>
          </cell>
        </row>
        <row r="276">
          <cell r="A276" t="str">
            <v>Otros Gastos</v>
          </cell>
        </row>
        <row r="277">
          <cell r="A277" t="str">
            <v>Costo de Ventas</v>
          </cell>
        </row>
        <row r="278">
          <cell r="A278" t="str">
            <v>Costo de Producción</v>
          </cell>
        </row>
        <row r="279">
          <cell r="A279" t="str">
            <v>Costo de Compras</v>
          </cell>
        </row>
        <row r="280">
          <cell r="A280" t="str">
            <v>Otros Costos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6"/>
  <sheetViews>
    <sheetView showGridLines="0" workbookViewId="0">
      <selection activeCell="K3" sqref="K3"/>
    </sheetView>
  </sheetViews>
  <sheetFormatPr baseColWidth="10" defaultColWidth="0" defaultRowHeight="14.25" x14ac:dyDescent="0.2"/>
  <cols>
    <col min="1" max="1" width="2.7109375" style="4" customWidth="1"/>
    <col min="2" max="2" width="21.85546875" style="1" customWidth="1"/>
    <col min="3" max="9" width="18.7109375" style="1" customWidth="1"/>
    <col min="10" max="10" width="17.140625" style="1" customWidth="1"/>
    <col min="11" max="11" width="14.28515625" style="1" customWidth="1"/>
    <col min="12" max="12" width="11.42578125" style="4" customWidth="1"/>
    <col min="13" max="17" width="0" style="4" hidden="1" customWidth="1"/>
    <col min="18" max="25" width="0" style="1" hidden="1" customWidth="1"/>
    <col min="26" max="16384" width="11.42578125" style="1" hidden="1"/>
  </cols>
  <sheetData>
    <row r="1" spans="1:21" s="78" customFormat="1" ht="27.75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4" t="s">
        <v>67</v>
      </c>
      <c r="K1" s="91" t="s">
        <v>69</v>
      </c>
      <c r="L1" s="89"/>
    </row>
    <row r="2" spans="1:21" s="78" customFormat="1" ht="27.75" customHeight="1" x14ac:dyDescent="0.25">
      <c r="B2" s="95"/>
      <c r="C2" s="95"/>
      <c r="D2" s="95"/>
      <c r="E2" s="95"/>
      <c r="F2" s="95"/>
      <c r="G2" s="95"/>
      <c r="H2" s="95"/>
      <c r="I2" s="95"/>
      <c r="J2" s="94" t="s">
        <v>68</v>
      </c>
      <c r="K2" s="91">
        <v>1</v>
      </c>
      <c r="L2" s="89"/>
    </row>
    <row r="3" spans="1:21" s="78" customFormat="1" ht="27.75" customHeight="1" x14ac:dyDescent="0.25">
      <c r="B3" s="95"/>
      <c r="C3" s="95"/>
      <c r="D3" s="95"/>
      <c r="E3" s="95"/>
      <c r="F3" s="95"/>
      <c r="G3" s="95"/>
      <c r="H3" s="95"/>
      <c r="I3" s="95"/>
      <c r="J3" s="94" t="s">
        <v>71</v>
      </c>
      <c r="K3" s="92">
        <v>44573</v>
      </c>
      <c r="L3" s="90"/>
    </row>
    <row r="4" spans="1:21" s="4" customFormat="1" ht="15" thickBot="1" x14ac:dyDescent="0.25"/>
    <row r="5" spans="1:21" s="8" customFormat="1" ht="18" customHeight="1" thickBot="1" x14ac:dyDescent="0.3">
      <c r="A5" s="5"/>
      <c r="B5" s="6" t="s">
        <v>41</v>
      </c>
      <c r="C5" s="96"/>
      <c r="D5" s="96"/>
      <c r="E5" s="96"/>
      <c r="F5" s="97"/>
      <c r="G5" s="7" t="s">
        <v>42</v>
      </c>
      <c r="H5" s="88"/>
      <c r="I5" s="107" t="s">
        <v>43</v>
      </c>
      <c r="J5" s="107"/>
      <c r="K5" s="108"/>
      <c r="L5" s="3"/>
      <c r="M5" s="3"/>
      <c r="N5" s="5"/>
      <c r="O5" s="5"/>
      <c r="P5" s="9"/>
      <c r="Q5" s="9"/>
      <c r="R5" s="10"/>
      <c r="S5" s="5"/>
      <c r="T5" s="5"/>
      <c r="U5" s="5"/>
    </row>
    <row r="6" spans="1:21" s="18" customFormat="1" ht="18" customHeight="1" thickBot="1" x14ac:dyDescent="0.3">
      <c r="A6" s="5"/>
      <c r="B6" s="11" t="s">
        <v>44</v>
      </c>
      <c r="C6" s="12"/>
      <c r="D6" s="13" t="s">
        <v>45</v>
      </c>
      <c r="E6" s="109" t="s">
        <v>1</v>
      </c>
      <c r="F6" s="110"/>
      <c r="G6" s="14" t="s">
        <v>40</v>
      </c>
      <c r="H6" s="15" t="s">
        <v>46</v>
      </c>
      <c r="I6" s="16" t="s">
        <v>47</v>
      </c>
      <c r="J6" s="111" t="s">
        <v>61</v>
      </c>
      <c r="K6" s="112"/>
      <c r="L6" s="3"/>
      <c r="M6" s="3"/>
      <c r="N6" s="17"/>
      <c r="O6" s="9"/>
      <c r="P6" s="9"/>
      <c r="Q6" s="5"/>
      <c r="R6" s="5"/>
      <c r="S6" s="5"/>
    </row>
    <row r="7" spans="1:21" ht="15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1:21" x14ac:dyDescent="0.2">
      <c r="B8" s="37" t="s">
        <v>3</v>
      </c>
      <c r="C8" s="38"/>
      <c r="D8" s="38"/>
      <c r="E8" s="38"/>
      <c r="F8" s="38"/>
      <c r="G8" s="38"/>
      <c r="H8" s="38"/>
      <c r="I8" s="38"/>
      <c r="J8" s="38"/>
      <c r="K8" s="39"/>
    </row>
    <row r="9" spans="1:21" ht="15" thickBot="1" x14ac:dyDescent="0.25">
      <c r="B9" s="40"/>
      <c r="C9" s="4"/>
      <c r="D9" s="4"/>
      <c r="E9" s="4"/>
      <c r="F9" s="4"/>
      <c r="G9" s="4"/>
      <c r="H9" s="4"/>
      <c r="I9" s="4"/>
      <c r="J9" s="4"/>
      <c r="K9" s="34"/>
    </row>
    <row r="10" spans="1:21" ht="25.5" x14ac:dyDescent="0.2">
      <c r="B10" s="79" t="s">
        <v>4</v>
      </c>
      <c r="C10" s="80" t="s">
        <v>39</v>
      </c>
      <c r="D10" s="80" t="s">
        <v>5</v>
      </c>
      <c r="E10" s="80" t="s">
        <v>6</v>
      </c>
      <c r="F10" s="80" t="s">
        <v>7</v>
      </c>
      <c r="G10" s="80" t="s">
        <v>8</v>
      </c>
      <c r="H10" s="80" t="s">
        <v>9</v>
      </c>
      <c r="I10" s="81" t="s">
        <v>10</v>
      </c>
      <c r="J10" s="4"/>
      <c r="K10" s="34"/>
    </row>
    <row r="11" spans="1:21" ht="45" customHeight="1" x14ac:dyDescent="0.2">
      <c r="B11" s="19" t="s">
        <v>48</v>
      </c>
      <c r="C11" s="22">
        <v>13000000000</v>
      </c>
      <c r="D11" s="22">
        <v>0</v>
      </c>
      <c r="E11" s="22">
        <v>0</v>
      </c>
      <c r="F11" s="30">
        <v>-3125088306.8000002</v>
      </c>
      <c r="G11" s="30">
        <v>-3109554428.1399999</v>
      </c>
      <c r="H11" s="22">
        <v>0</v>
      </c>
      <c r="I11" s="23">
        <f t="shared" ref="I11:I13" si="0">SUM(C11:H11)</f>
        <v>6765357265.0600014</v>
      </c>
      <c r="J11" s="4"/>
      <c r="K11" s="34"/>
    </row>
    <row r="12" spans="1:21" ht="45" customHeight="1" x14ac:dyDescent="0.2">
      <c r="B12" s="20" t="s">
        <v>11</v>
      </c>
      <c r="C12" s="24">
        <v>0</v>
      </c>
      <c r="D12" s="24">
        <v>0</v>
      </c>
      <c r="E12" s="24">
        <v>0</v>
      </c>
      <c r="F12" s="25"/>
      <c r="G12" s="26">
        <v>0</v>
      </c>
      <c r="H12" s="30">
        <v>-3061443000</v>
      </c>
      <c r="I12" s="32">
        <f>SUM(C12:H12)</f>
        <v>-3061443000</v>
      </c>
      <c r="J12" s="4"/>
      <c r="K12" s="34"/>
    </row>
    <row r="13" spans="1:21" ht="30" customHeight="1" x14ac:dyDescent="0.2">
      <c r="B13" s="20" t="s">
        <v>8</v>
      </c>
      <c r="C13" s="24">
        <v>0</v>
      </c>
      <c r="D13" s="24">
        <v>0</v>
      </c>
      <c r="E13" s="24">
        <v>0</v>
      </c>
      <c r="F13" s="31">
        <f>G11</f>
        <v>-3109554428.1399999</v>
      </c>
      <c r="G13" s="27">
        <f>-G11</f>
        <v>3109554428.1399999</v>
      </c>
      <c r="H13" s="24">
        <v>0</v>
      </c>
      <c r="I13" s="23">
        <f t="shared" si="0"/>
        <v>0</v>
      </c>
      <c r="J13" s="4"/>
      <c r="K13" s="34"/>
    </row>
    <row r="14" spans="1:21" ht="45" customHeight="1" thickBot="1" x14ac:dyDescent="0.25">
      <c r="B14" s="21" t="s">
        <v>49</v>
      </c>
      <c r="C14" s="28">
        <f t="shared" ref="C14:I14" si="1">SUM(C11:C13)</f>
        <v>13000000000</v>
      </c>
      <c r="D14" s="28">
        <f t="shared" si="1"/>
        <v>0</v>
      </c>
      <c r="E14" s="28">
        <f t="shared" si="1"/>
        <v>0</v>
      </c>
      <c r="F14" s="33">
        <f t="shared" si="1"/>
        <v>-6234642734.9400005</v>
      </c>
      <c r="G14" s="28">
        <f t="shared" si="1"/>
        <v>0</v>
      </c>
      <c r="H14" s="33">
        <f t="shared" si="1"/>
        <v>-3061443000</v>
      </c>
      <c r="I14" s="29">
        <f t="shared" si="1"/>
        <v>3703914265.0600014</v>
      </c>
      <c r="J14" s="4"/>
      <c r="K14" s="34"/>
    </row>
    <row r="15" spans="1:21" ht="15" thickBot="1" x14ac:dyDescent="0.25">
      <c r="B15" s="40"/>
      <c r="C15" s="4"/>
      <c r="D15" s="4"/>
      <c r="E15" s="4"/>
      <c r="F15" s="4"/>
      <c r="G15" s="4"/>
      <c r="H15" s="4"/>
      <c r="I15" s="4"/>
      <c r="J15" s="4"/>
      <c r="K15" s="34"/>
    </row>
    <row r="16" spans="1:21" s="4" customFormat="1" x14ac:dyDescent="0.2">
      <c r="B16" s="98" t="s">
        <v>34</v>
      </c>
      <c r="C16" s="99"/>
      <c r="D16" s="99"/>
      <c r="E16" s="99"/>
      <c r="F16" s="99"/>
      <c r="G16" s="99"/>
      <c r="H16" s="99"/>
      <c r="I16" s="99"/>
      <c r="J16" s="100"/>
      <c r="K16" s="34"/>
      <c r="Q16" s="34"/>
    </row>
    <row r="17" spans="1:17" s="4" customFormat="1" ht="19.5" customHeight="1" x14ac:dyDescent="0.2">
      <c r="B17" s="101" t="s">
        <v>50</v>
      </c>
      <c r="C17" s="102"/>
      <c r="D17" s="102"/>
      <c r="E17" s="102"/>
      <c r="F17" s="102"/>
      <c r="G17" s="102"/>
      <c r="H17" s="102"/>
      <c r="I17" s="102"/>
      <c r="J17" s="103"/>
      <c r="K17" s="34"/>
      <c r="Q17" s="34"/>
    </row>
    <row r="18" spans="1:17" s="4" customFormat="1" ht="19.5" customHeight="1" thickBot="1" x14ac:dyDescent="0.25">
      <c r="B18" s="104"/>
      <c r="C18" s="105"/>
      <c r="D18" s="105"/>
      <c r="E18" s="105"/>
      <c r="F18" s="105"/>
      <c r="G18" s="105"/>
      <c r="H18" s="105"/>
      <c r="I18" s="105"/>
      <c r="J18" s="106"/>
      <c r="K18" s="34"/>
      <c r="Q18" s="34"/>
    </row>
    <row r="19" spans="1:17" x14ac:dyDescent="0.2">
      <c r="B19" s="40"/>
      <c r="C19" s="4"/>
      <c r="D19" s="4"/>
      <c r="E19" s="4"/>
      <c r="F19" s="4"/>
      <c r="G19" s="4"/>
      <c r="H19" s="4"/>
      <c r="I19" s="4"/>
      <c r="J19" s="4"/>
      <c r="K19" s="34"/>
    </row>
    <row r="20" spans="1:17" ht="15" thickBot="1" x14ac:dyDescent="0.25">
      <c r="B20" s="41"/>
      <c r="C20" s="42"/>
      <c r="D20" s="42"/>
      <c r="E20" s="42"/>
      <c r="F20" s="42"/>
      <c r="G20" s="42"/>
      <c r="H20" s="42"/>
      <c r="I20" s="42"/>
      <c r="J20" s="42"/>
      <c r="K20" s="43"/>
    </row>
    <row r="21" spans="1:17" x14ac:dyDescent="0.2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7" ht="15" x14ac:dyDescent="0.25">
      <c r="A22" s="36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7" x14ac:dyDescent="0.2"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7" x14ac:dyDescent="0.2"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7" x14ac:dyDescent="0.2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7" x14ac:dyDescent="0.2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7" x14ac:dyDescent="0.2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7" x14ac:dyDescent="0.2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7" x14ac:dyDescent="0.2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7" x14ac:dyDescent="0.2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7" x14ac:dyDescent="0.2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7" x14ac:dyDescent="0.2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x14ac:dyDescent="0.2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x14ac:dyDescent="0.2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x14ac:dyDescent="0.2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2:1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2:1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2:1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2:1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2:1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2:1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2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2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2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2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2:1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2:1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2:1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2:1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2:1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2:1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2:1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2:1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2:1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2:1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2:1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2:1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2:1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2:1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2:1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2:1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2:1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2:1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2:1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2:1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2:1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2:1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2:1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2:1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2:1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2:1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2:1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2:1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2:1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2:1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2:1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2:1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2:1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2:1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2:1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2:1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2:1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2:1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2:1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2:1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2:1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2:1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2:1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2:1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2:1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2:1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2:1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2:1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2:1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2:1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2:1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2:1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2:1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2:1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2:1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2:1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2:1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2:1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2:1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2:1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2:1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2:1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2:1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2:1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2:1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2:1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2:1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2:1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2:1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2:1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2:1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2:11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2:11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2:11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2:11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2:11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2:11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2:11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2:11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2:11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2:11" x14ac:dyDescent="0.2"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2:11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2:11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</row>
  </sheetData>
  <mergeCells count="7">
    <mergeCell ref="B1:I3"/>
    <mergeCell ref="C5:F5"/>
    <mergeCell ref="B16:J16"/>
    <mergeCell ref="B17:J18"/>
    <mergeCell ref="I5:K5"/>
    <mergeCell ref="E6:F6"/>
    <mergeCell ref="J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33"/>
  <sheetViews>
    <sheetView showGridLines="0" tabSelected="1" zoomScale="115" zoomScaleNormal="115" workbookViewId="0">
      <selection activeCell="E13" sqref="E13"/>
    </sheetView>
  </sheetViews>
  <sheetFormatPr baseColWidth="10" defaultColWidth="0" defaultRowHeight="14.25" x14ac:dyDescent="0.2"/>
  <cols>
    <col min="1" max="1" width="2.7109375" style="4" customWidth="1"/>
    <col min="2" max="2" width="32.28515625" style="1" customWidth="1"/>
    <col min="3" max="3" width="26.5703125" style="1" customWidth="1"/>
    <col min="4" max="4" width="21.5703125" style="1" bestFit="1" customWidth="1"/>
    <col min="5" max="5" width="20" style="1" customWidth="1"/>
    <col min="6" max="6" width="19.5703125" style="1" customWidth="1"/>
    <col min="7" max="8" width="19.28515625" style="1" customWidth="1"/>
    <col min="9" max="9" width="17.42578125" style="1" customWidth="1"/>
    <col min="10" max="10" width="16" style="1" customWidth="1"/>
    <col min="11" max="11" width="14.140625" style="1" customWidth="1"/>
    <col min="12" max="12" width="11.42578125" style="4" customWidth="1"/>
    <col min="13" max="21" width="0" style="4" hidden="1" customWidth="1"/>
    <col min="22" max="25" width="0" style="1" hidden="1" customWidth="1"/>
    <col min="26" max="16384" width="11.42578125" style="1" hidden="1"/>
  </cols>
  <sheetData>
    <row r="1" spans="1:21" s="78" customFormat="1" ht="27.75" customHeight="1" x14ac:dyDescent="0.25">
      <c r="B1" s="95" t="s">
        <v>51</v>
      </c>
      <c r="C1" s="95"/>
      <c r="D1" s="95"/>
      <c r="E1" s="95"/>
      <c r="F1" s="95"/>
      <c r="G1" s="95"/>
      <c r="H1" s="95"/>
      <c r="I1" s="95"/>
      <c r="J1" s="93" t="s">
        <v>67</v>
      </c>
      <c r="K1" s="91" t="s">
        <v>70</v>
      </c>
      <c r="L1" s="89"/>
    </row>
    <row r="2" spans="1:21" s="78" customFormat="1" ht="27.75" customHeight="1" x14ac:dyDescent="0.25">
      <c r="B2" s="95"/>
      <c r="C2" s="95"/>
      <c r="D2" s="95"/>
      <c r="E2" s="95"/>
      <c r="F2" s="95"/>
      <c r="G2" s="95"/>
      <c r="H2" s="95"/>
      <c r="I2" s="95"/>
      <c r="J2" s="93" t="s">
        <v>68</v>
      </c>
      <c r="K2" s="91">
        <v>1</v>
      </c>
      <c r="L2" s="89"/>
    </row>
    <row r="3" spans="1:21" s="78" customFormat="1" ht="27.75" customHeight="1" x14ac:dyDescent="0.25">
      <c r="B3" s="95"/>
      <c r="C3" s="95"/>
      <c r="D3" s="95"/>
      <c r="E3" s="95"/>
      <c r="F3" s="95"/>
      <c r="G3" s="95"/>
      <c r="H3" s="95"/>
      <c r="I3" s="95"/>
      <c r="J3" s="93" t="s">
        <v>71</v>
      </c>
      <c r="K3" s="92">
        <v>44573</v>
      </c>
      <c r="L3" s="90"/>
    </row>
    <row r="4" spans="1:21" s="4" customFormat="1" ht="15" thickBot="1" x14ac:dyDescent="0.25"/>
    <row r="5" spans="1:21" s="8" customFormat="1" ht="18" customHeight="1" thickBot="1" x14ac:dyDescent="0.3">
      <c r="A5" s="5"/>
      <c r="B5" s="6" t="s">
        <v>41</v>
      </c>
      <c r="C5" s="96"/>
      <c r="D5" s="96"/>
      <c r="E5" s="96"/>
      <c r="F5" s="97"/>
      <c r="G5" s="7" t="s">
        <v>42</v>
      </c>
      <c r="H5" s="88"/>
      <c r="I5" s="107" t="s">
        <v>43</v>
      </c>
      <c r="J5" s="107"/>
      <c r="K5" s="108"/>
      <c r="L5" s="3"/>
      <c r="M5" s="3"/>
      <c r="N5" s="5"/>
      <c r="O5" s="5"/>
      <c r="P5" s="9"/>
      <c r="Q5" s="9"/>
      <c r="R5" s="9"/>
      <c r="S5" s="5"/>
      <c r="T5" s="5"/>
      <c r="U5" s="5"/>
    </row>
    <row r="6" spans="1:21" s="18" customFormat="1" ht="18" customHeight="1" thickBot="1" x14ac:dyDescent="0.3">
      <c r="A6" s="5"/>
      <c r="B6" s="11" t="s">
        <v>44</v>
      </c>
      <c r="C6" s="12"/>
      <c r="D6" s="13" t="s">
        <v>45</v>
      </c>
      <c r="E6" s="109" t="s">
        <v>1</v>
      </c>
      <c r="F6" s="109"/>
      <c r="G6" s="14" t="s">
        <v>40</v>
      </c>
      <c r="H6" s="15" t="s">
        <v>46</v>
      </c>
      <c r="I6" s="16" t="s">
        <v>47</v>
      </c>
      <c r="J6" s="111" t="s">
        <v>62</v>
      </c>
      <c r="K6" s="112"/>
      <c r="L6" s="3"/>
      <c r="M6" s="3"/>
      <c r="N6" s="17"/>
      <c r="O6" s="9"/>
      <c r="P6" s="9"/>
      <c r="Q6" s="5"/>
      <c r="R6" s="5"/>
      <c r="S6" s="5"/>
      <c r="T6" s="5"/>
      <c r="U6" s="5"/>
    </row>
    <row r="7" spans="1:21" s="4" customFormat="1" ht="15" thickBot="1" x14ac:dyDescent="0.25"/>
    <row r="8" spans="1:21" s="4" customFormat="1" ht="22.5" customHeight="1" thickBot="1" x14ac:dyDescent="0.25">
      <c r="B8" s="113" t="s">
        <v>52</v>
      </c>
      <c r="C8" s="114"/>
      <c r="D8" s="114"/>
      <c r="E8" s="114"/>
      <c r="F8" s="114"/>
      <c r="G8" s="114"/>
      <c r="H8" s="114"/>
      <c r="I8" s="114"/>
      <c r="J8" s="114"/>
      <c r="K8" s="115"/>
      <c r="L8" s="44"/>
      <c r="M8" s="3"/>
      <c r="N8" s="17"/>
      <c r="O8" s="9"/>
      <c r="P8" s="9"/>
      <c r="Q8" s="5"/>
      <c r="R8" s="5"/>
      <c r="S8" s="5"/>
    </row>
    <row r="9" spans="1:21" ht="6" customHeight="1" x14ac:dyDescent="0.2">
      <c r="B9" s="40"/>
      <c r="C9" s="4"/>
      <c r="D9" s="4"/>
      <c r="E9" s="4"/>
      <c r="F9" s="4"/>
      <c r="G9" s="4"/>
      <c r="H9" s="4"/>
      <c r="I9" s="4"/>
      <c r="J9" s="4"/>
      <c r="K9" s="34"/>
      <c r="M9" s="3"/>
      <c r="N9" s="17"/>
      <c r="O9" s="9"/>
      <c r="P9" s="9"/>
      <c r="Q9" s="5"/>
      <c r="R9" s="5"/>
      <c r="S9" s="5"/>
    </row>
    <row r="10" spans="1:21" ht="20.25" x14ac:dyDescent="0.2">
      <c r="B10" s="40" t="s">
        <v>12</v>
      </c>
      <c r="C10" s="4"/>
      <c r="D10" s="4"/>
      <c r="E10" s="4"/>
      <c r="F10" s="4"/>
      <c r="G10" s="4"/>
      <c r="H10" s="4"/>
      <c r="I10" s="4"/>
      <c r="J10" s="4"/>
      <c r="K10" s="34"/>
      <c r="M10" s="3"/>
      <c r="N10" s="17"/>
      <c r="O10" s="9"/>
      <c r="P10" s="9"/>
      <c r="Q10" s="5"/>
      <c r="R10" s="5"/>
      <c r="S10" s="5"/>
    </row>
    <row r="11" spans="1:21" ht="20.25" x14ac:dyDescent="0.2">
      <c r="B11" s="40"/>
      <c r="C11" s="4"/>
      <c r="D11" s="4"/>
      <c r="E11" s="4"/>
      <c r="F11" s="4"/>
      <c r="G11" s="4"/>
      <c r="H11" s="4"/>
      <c r="I11" s="4"/>
      <c r="J11" s="4"/>
      <c r="K11" s="34"/>
      <c r="M11" s="3"/>
      <c r="N11" s="17"/>
      <c r="O11" s="9"/>
      <c r="P11" s="9"/>
      <c r="Q11" s="5"/>
      <c r="R11" s="5"/>
      <c r="S11" s="5"/>
    </row>
    <row r="12" spans="1:21" ht="15" x14ac:dyDescent="0.25">
      <c r="A12" s="2"/>
      <c r="B12" s="62" t="s">
        <v>2</v>
      </c>
      <c r="C12" s="4"/>
      <c r="D12" s="4"/>
      <c r="E12" s="4"/>
      <c r="F12" s="63"/>
      <c r="G12" s="63"/>
      <c r="H12" s="63"/>
      <c r="I12" s="4"/>
      <c r="J12" s="4"/>
      <c r="K12" s="34"/>
    </row>
    <row r="13" spans="1:21" ht="9" customHeight="1" x14ac:dyDescent="0.2">
      <c r="A13" s="2"/>
      <c r="B13" s="40"/>
      <c r="C13" s="4"/>
      <c r="D13" s="4"/>
      <c r="E13" s="4"/>
      <c r="F13" s="63"/>
      <c r="G13" s="63"/>
      <c r="H13" s="63"/>
      <c r="I13" s="4"/>
      <c r="J13" s="4"/>
      <c r="K13" s="34"/>
    </row>
    <row r="14" spans="1:21" x14ac:dyDescent="0.2">
      <c r="A14" s="2"/>
      <c r="B14" s="64" t="s">
        <v>53</v>
      </c>
      <c r="C14" s="4"/>
      <c r="D14" s="4"/>
      <c r="E14" s="4"/>
      <c r="F14" s="63"/>
      <c r="G14" s="63"/>
      <c r="H14" s="63"/>
      <c r="I14" s="4"/>
      <c r="J14" s="4"/>
      <c r="K14" s="34"/>
    </row>
    <row r="15" spans="1:21" x14ac:dyDescent="0.2">
      <c r="A15" s="46"/>
      <c r="B15" s="65" t="s">
        <v>54</v>
      </c>
      <c r="C15" s="66"/>
      <c r="D15" s="66"/>
      <c r="E15" s="66"/>
      <c r="F15" s="66"/>
      <c r="G15" s="66"/>
      <c r="H15" s="67"/>
      <c r="I15" s="4"/>
      <c r="J15" s="4"/>
      <c r="K15" s="34"/>
    </row>
    <row r="16" spans="1:21" x14ac:dyDescent="0.2">
      <c r="A16" s="46"/>
      <c r="B16" s="65"/>
      <c r="C16" s="66"/>
      <c r="D16" s="66"/>
      <c r="E16" s="66"/>
      <c r="F16" s="66"/>
      <c r="G16" s="66"/>
      <c r="H16" s="67"/>
      <c r="I16" s="4"/>
      <c r="J16" s="4"/>
      <c r="K16" s="34"/>
    </row>
    <row r="17" spans="1:11" ht="27" customHeight="1" thickBot="1" x14ac:dyDescent="0.25">
      <c r="B17" s="75" t="s">
        <v>55</v>
      </c>
      <c r="C17" s="4"/>
      <c r="D17" s="4"/>
      <c r="E17" s="4"/>
      <c r="F17" s="4"/>
      <c r="G17" s="4"/>
      <c r="H17" s="4"/>
      <c r="I17" s="63"/>
      <c r="J17" s="4"/>
      <c r="K17" s="34"/>
    </row>
    <row r="18" spans="1:11" ht="15" customHeight="1" x14ac:dyDescent="0.2">
      <c r="B18" s="129" t="s">
        <v>13</v>
      </c>
      <c r="C18" s="117" t="s">
        <v>14</v>
      </c>
      <c r="D18" s="132" t="s">
        <v>15</v>
      </c>
      <c r="E18" s="132" t="s">
        <v>16</v>
      </c>
      <c r="F18" s="132" t="s">
        <v>17</v>
      </c>
      <c r="G18" s="123" t="s">
        <v>56</v>
      </c>
      <c r="H18" s="123"/>
      <c r="I18" s="124" t="s">
        <v>38</v>
      </c>
      <c r="J18" s="4"/>
      <c r="K18" s="34"/>
    </row>
    <row r="19" spans="1:11" x14ac:dyDescent="0.2">
      <c r="B19" s="130"/>
      <c r="C19" s="131"/>
      <c r="D19" s="133"/>
      <c r="E19" s="133"/>
      <c r="F19" s="133"/>
      <c r="G19" s="82" t="s">
        <v>18</v>
      </c>
      <c r="H19" s="82" t="s">
        <v>19</v>
      </c>
      <c r="I19" s="125"/>
      <c r="J19" s="4"/>
      <c r="K19" s="34"/>
    </row>
    <row r="20" spans="1:11" ht="18" customHeight="1" x14ac:dyDescent="0.2">
      <c r="B20" s="53" t="s">
        <v>20</v>
      </c>
      <c r="C20" s="47">
        <v>1222222</v>
      </c>
      <c r="D20" s="48" t="s">
        <v>66</v>
      </c>
      <c r="E20" s="47">
        <v>10</v>
      </c>
      <c r="F20" s="47">
        <v>1</v>
      </c>
      <c r="G20" s="47">
        <v>10</v>
      </c>
      <c r="H20" s="47">
        <v>2</v>
      </c>
      <c r="I20" s="49"/>
      <c r="J20" s="4"/>
      <c r="K20" s="34"/>
    </row>
    <row r="21" spans="1:11" ht="18" customHeight="1" thickBot="1" x14ac:dyDescent="0.25">
      <c r="B21" s="54" t="s">
        <v>57</v>
      </c>
      <c r="C21" s="50">
        <v>1600616</v>
      </c>
      <c r="D21" s="51" t="s">
        <v>66</v>
      </c>
      <c r="E21" s="50">
        <v>80</v>
      </c>
      <c r="F21" s="50">
        <v>1</v>
      </c>
      <c r="G21" s="50">
        <v>80</v>
      </c>
      <c r="H21" s="50">
        <v>50</v>
      </c>
      <c r="I21" s="52"/>
      <c r="J21" s="4"/>
      <c r="K21" s="34"/>
    </row>
    <row r="22" spans="1:11" s="4" customFormat="1" ht="18" customHeight="1" x14ac:dyDescent="0.2">
      <c r="B22" s="77"/>
      <c r="C22" s="68"/>
      <c r="D22" s="76"/>
      <c r="E22" s="68"/>
      <c r="F22" s="68"/>
      <c r="G22" s="68"/>
      <c r="H22" s="68"/>
      <c r="I22" s="69"/>
      <c r="K22" s="34"/>
    </row>
    <row r="23" spans="1:11" x14ac:dyDescent="0.2">
      <c r="A23" s="55"/>
      <c r="B23" s="83" t="s">
        <v>21</v>
      </c>
      <c r="C23" s="84" t="s">
        <v>22</v>
      </c>
      <c r="D23" s="84" t="s">
        <v>23</v>
      </c>
      <c r="E23" s="85" t="s">
        <v>58</v>
      </c>
      <c r="F23" s="68"/>
      <c r="G23" s="68"/>
      <c r="H23" s="69"/>
      <c r="I23" s="4"/>
      <c r="J23" s="4"/>
      <c r="K23" s="34"/>
    </row>
    <row r="24" spans="1:11" ht="15" thickBot="1" x14ac:dyDescent="0.25">
      <c r="A24" s="45"/>
      <c r="B24" s="56" t="s">
        <v>36</v>
      </c>
      <c r="C24" s="51" t="s">
        <v>65</v>
      </c>
      <c r="D24" s="50">
        <v>1000</v>
      </c>
      <c r="E24" s="57">
        <v>1</v>
      </c>
      <c r="F24" s="4"/>
      <c r="G24" s="4"/>
      <c r="H24" s="4"/>
      <c r="I24" s="4"/>
      <c r="J24" s="4"/>
      <c r="K24" s="34"/>
    </row>
    <row r="25" spans="1:11" x14ac:dyDescent="0.2">
      <c r="A25" s="45"/>
      <c r="B25" s="40"/>
      <c r="C25" s="4"/>
      <c r="D25" s="4"/>
      <c r="E25" s="4"/>
      <c r="F25" s="4"/>
      <c r="G25" s="4"/>
      <c r="H25" s="63"/>
      <c r="I25" s="4"/>
      <c r="J25" s="4"/>
      <c r="K25" s="34"/>
    </row>
    <row r="26" spans="1:11" x14ac:dyDescent="0.2">
      <c r="B26" s="40"/>
      <c r="C26" s="4"/>
      <c r="D26" s="4"/>
      <c r="E26" s="4"/>
      <c r="F26" s="4"/>
      <c r="G26" s="4"/>
      <c r="H26" s="63"/>
      <c r="I26" s="4"/>
      <c r="J26" s="4"/>
      <c r="K26" s="34"/>
    </row>
    <row r="27" spans="1:11" ht="15" x14ac:dyDescent="0.25">
      <c r="A27" s="45"/>
      <c r="B27" s="62" t="s">
        <v>24</v>
      </c>
      <c r="C27" s="4"/>
      <c r="D27" s="4"/>
      <c r="E27" s="4"/>
      <c r="F27" s="4"/>
      <c r="G27" s="4"/>
      <c r="H27" s="63"/>
      <c r="I27" s="4"/>
      <c r="J27" s="4"/>
      <c r="K27" s="34"/>
    </row>
    <row r="28" spans="1:11" ht="15" x14ac:dyDescent="0.25">
      <c r="B28" s="126" t="s">
        <v>25</v>
      </c>
      <c r="C28" s="127"/>
      <c r="D28" s="127"/>
      <c r="E28" s="4"/>
      <c r="F28" s="4"/>
      <c r="G28" s="4"/>
      <c r="H28" s="63"/>
      <c r="I28" s="4"/>
      <c r="J28" s="4"/>
      <c r="K28" s="34"/>
    </row>
    <row r="29" spans="1:11" ht="15.75" thickBot="1" x14ac:dyDescent="0.3">
      <c r="B29" s="70"/>
      <c r="C29" s="71"/>
      <c r="D29" s="71"/>
      <c r="E29" s="71"/>
      <c r="F29" s="4"/>
      <c r="G29" s="4"/>
      <c r="H29" s="63"/>
      <c r="I29" s="4"/>
      <c r="J29" s="4"/>
      <c r="K29" s="34"/>
    </row>
    <row r="30" spans="1:11" ht="19.5" customHeight="1" x14ac:dyDescent="0.2">
      <c r="B30" s="86" t="s">
        <v>26</v>
      </c>
      <c r="C30" s="87" t="s">
        <v>27</v>
      </c>
      <c r="D30" s="117" t="s">
        <v>28</v>
      </c>
      <c r="E30" s="117"/>
      <c r="F30" s="87" t="s">
        <v>29</v>
      </c>
      <c r="G30" s="87" t="s">
        <v>30</v>
      </c>
      <c r="H30" s="117" t="s">
        <v>31</v>
      </c>
      <c r="I30" s="117"/>
      <c r="J30" s="118"/>
      <c r="K30" s="34"/>
    </row>
    <row r="31" spans="1:11" ht="129.75" customHeight="1" x14ac:dyDescent="0.2">
      <c r="B31" s="59">
        <v>8</v>
      </c>
      <c r="C31" s="48" t="s">
        <v>63</v>
      </c>
      <c r="D31" s="128" t="s">
        <v>32</v>
      </c>
      <c r="E31" s="128"/>
      <c r="F31" s="60" t="s">
        <v>36</v>
      </c>
      <c r="G31" s="60" t="s">
        <v>37</v>
      </c>
      <c r="H31" s="119" t="s">
        <v>33</v>
      </c>
      <c r="I31" s="119"/>
      <c r="J31" s="120"/>
      <c r="K31" s="34"/>
    </row>
    <row r="32" spans="1:11" ht="186" customHeight="1" thickBot="1" x14ac:dyDescent="0.25">
      <c r="B32" s="56">
        <v>9</v>
      </c>
      <c r="C32" s="51" t="s">
        <v>64</v>
      </c>
      <c r="D32" s="116" t="s">
        <v>59</v>
      </c>
      <c r="E32" s="116"/>
      <c r="F32" s="61" t="s">
        <v>36</v>
      </c>
      <c r="G32" s="61" t="s">
        <v>37</v>
      </c>
      <c r="H32" s="121" t="s">
        <v>60</v>
      </c>
      <c r="I32" s="121"/>
      <c r="J32" s="122"/>
      <c r="K32" s="72"/>
    </row>
    <row r="33" spans="1:17" s="4" customFormat="1" ht="15" thickBot="1" x14ac:dyDescent="0.25">
      <c r="A33" s="58"/>
      <c r="B33" s="35"/>
      <c r="C33" s="73"/>
      <c r="D33" s="73"/>
      <c r="E33" s="73"/>
      <c r="F33" s="73"/>
      <c r="G33" s="73"/>
      <c r="H33" s="74"/>
      <c r="K33" s="34"/>
    </row>
    <row r="34" spans="1:17" s="4" customFormat="1" x14ac:dyDescent="0.2">
      <c r="B34" s="98" t="s">
        <v>34</v>
      </c>
      <c r="C34" s="99"/>
      <c r="D34" s="99"/>
      <c r="E34" s="99"/>
      <c r="F34" s="99"/>
      <c r="G34" s="99"/>
      <c r="H34" s="99"/>
      <c r="I34" s="99"/>
      <c r="J34" s="100"/>
      <c r="K34" s="34"/>
      <c r="Q34" s="34"/>
    </row>
    <row r="35" spans="1:17" s="4" customFormat="1" ht="19.5" customHeight="1" x14ac:dyDescent="0.2">
      <c r="B35" s="101" t="s">
        <v>35</v>
      </c>
      <c r="C35" s="102"/>
      <c r="D35" s="102"/>
      <c r="E35" s="102"/>
      <c r="F35" s="102"/>
      <c r="G35" s="102"/>
      <c r="H35" s="102"/>
      <c r="I35" s="102"/>
      <c r="J35" s="103"/>
      <c r="K35" s="34"/>
      <c r="Q35" s="34"/>
    </row>
    <row r="36" spans="1:17" s="4" customFormat="1" ht="19.5" customHeight="1" thickBot="1" x14ac:dyDescent="0.25">
      <c r="B36" s="104"/>
      <c r="C36" s="105"/>
      <c r="D36" s="105"/>
      <c r="E36" s="105"/>
      <c r="F36" s="105"/>
      <c r="G36" s="105"/>
      <c r="H36" s="105"/>
      <c r="I36" s="105"/>
      <c r="J36" s="106"/>
      <c r="K36" s="34"/>
      <c r="Q36" s="34"/>
    </row>
    <row r="37" spans="1:17" s="4" customFormat="1" x14ac:dyDescent="0.2">
      <c r="B37" s="40"/>
      <c r="K37" s="34"/>
    </row>
    <row r="38" spans="1:17" s="4" customFormat="1" x14ac:dyDescent="0.2">
      <c r="B38" s="40"/>
      <c r="K38" s="34"/>
    </row>
    <row r="39" spans="1:17" s="4" customFormat="1" ht="15" thickBot="1" x14ac:dyDescent="0.25">
      <c r="B39" s="41"/>
      <c r="C39" s="42"/>
      <c r="D39" s="42"/>
      <c r="E39" s="42"/>
      <c r="F39" s="42"/>
      <c r="G39" s="42"/>
      <c r="H39" s="42"/>
      <c r="I39" s="42"/>
      <c r="J39" s="42"/>
      <c r="K39" s="43"/>
    </row>
    <row r="40" spans="1:17" s="4" customFormat="1" x14ac:dyDescent="0.2"/>
    <row r="41" spans="1:17" s="4" customFormat="1" x14ac:dyDescent="0.2"/>
    <row r="42" spans="1:17" s="4" customFormat="1" x14ac:dyDescent="0.2"/>
    <row r="43" spans="1:17" s="4" customFormat="1" x14ac:dyDescent="0.2"/>
    <row r="44" spans="1:17" s="4" customFormat="1" x14ac:dyDescent="0.2"/>
    <row r="45" spans="1:17" s="4" customFormat="1" x14ac:dyDescent="0.2"/>
    <row r="46" spans="1:17" s="4" customFormat="1" x14ac:dyDescent="0.2"/>
    <row r="47" spans="1:17" s="4" customFormat="1" x14ac:dyDescent="0.2"/>
    <row r="48" spans="1:17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</sheetData>
  <mergeCells count="22">
    <mergeCell ref="B1:I3"/>
    <mergeCell ref="D18:D19"/>
    <mergeCell ref="E18:E19"/>
    <mergeCell ref="F18:F19"/>
    <mergeCell ref="I5:K5"/>
    <mergeCell ref="E6:F6"/>
    <mergeCell ref="J6:K6"/>
    <mergeCell ref="C5:F5"/>
    <mergeCell ref="B34:J34"/>
    <mergeCell ref="B35:J36"/>
    <mergeCell ref="B8:K8"/>
    <mergeCell ref="D32:E32"/>
    <mergeCell ref="H30:J30"/>
    <mergeCell ref="H31:J31"/>
    <mergeCell ref="H32:J32"/>
    <mergeCell ref="G18:H18"/>
    <mergeCell ref="I18:I19"/>
    <mergeCell ref="B28:D28"/>
    <mergeCell ref="D30:E30"/>
    <mergeCell ref="D31:E31"/>
    <mergeCell ref="B18:B19"/>
    <mergeCell ref="C18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Analítica</vt:lpstr>
      <vt:lpstr>Resumen actas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Auditool</dc:creator>
  <cp:lastModifiedBy>Sie asesorias</cp:lastModifiedBy>
  <dcterms:created xsi:type="dcterms:W3CDTF">2019-12-07T03:58:20Z</dcterms:created>
  <dcterms:modified xsi:type="dcterms:W3CDTF">2023-02-16T21:33:57Z</dcterms:modified>
</cp:coreProperties>
</file>