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10"/>
  <workbookPr/>
  <mc:AlternateContent xmlns:mc="http://schemas.openxmlformats.org/markup-compatibility/2006">
    <mc:Choice Requires="x15">
      <x15ac:absPath xmlns:x15ac="http://schemas.microsoft.com/office/spreadsheetml/2010/11/ac" url="F:\Modelo persona Natural\compartidos\"/>
    </mc:Choice>
  </mc:AlternateContent>
  <xr:revisionPtr revIDLastSave="0" documentId="13_ncr:1_{1F099622-4DCB-4C85-96A3-497C0B7E87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estion del cambio" sheetId="2" r:id="rId1"/>
    <sheet name="Mapa de calor" sheetId="1" r:id="rId2"/>
    <sheet name="Criterios Riesgo Inherente" sheetId="4" r:id="rId3"/>
    <sheet name="Criterios Riesgo residual" sheetId="5" r:id="rId4"/>
    <sheet name="listas" sheetId="3" r:id="rId5"/>
  </sheets>
  <externalReferences>
    <externalReference r:id="rId6"/>
  </externalReferences>
  <definedNames>
    <definedName name="_xlnm._FilterDatabase" localSheetId="0" hidden="1">'Gestion del cambio'!#REF!</definedName>
    <definedName name="a" localSheetId="3">#REF!</definedName>
    <definedName name="a" localSheetId="4">#REF!</definedName>
    <definedName name="a">#REF!</definedName>
    <definedName name="AREA" localSheetId="3">#REF!</definedName>
    <definedName name="AREA" localSheetId="4">#REF!</definedName>
    <definedName name="AREA">#REF!</definedName>
    <definedName name="_xlnm.Print_Area" localSheetId="0">'Gestion del cambio'!$B$2:$AR$64</definedName>
    <definedName name="AREARECEP" localSheetId="3">#REF!</definedName>
    <definedName name="AREARECEP" localSheetId="4">#REF!</definedName>
    <definedName name="AREARECEP">#REF!</definedName>
    <definedName name="ax" localSheetId="0">'Gestion del cambio'!$AS:$AS</definedName>
    <definedName name="CARGO" localSheetId="3">#REF!</definedName>
    <definedName name="CARGO" localSheetId="4">#REF!</definedName>
    <definedName name="CARGO">#REF!</definedName>
    <definedName name="CATEGORIA" localSheetId="0">'Gestion del cambio'!$AI$10</definedName>
    <definedName name="CATEGORIA">[1]formato!$AI$17</definedName>
    <definedName name="CLASIFICACION" localSheetId="3">#REF!</definedName>
    <definedName name="CLASIFICACION" localSheetId="4">#REF!</definedName>
    <definedName name="CLASIFICACION">#REF!</definedName>
    <definedName name="CUMPLIMIENTO" localSheetId="3">#REF!</definedName>
    <definedName name="CUMPLIMIENTO" localSheetId="4">#REF!</definedName>
    <definedName name="CUMPLIMIENTO">#REF!</definedName>
    <definedName name="EMPRESA" localSheetId="3">#REF!</definedName>
    <definedName name="EMPRESA" localSheetId="4">#REF!</definedName>
    <definedName name="EMPRESA">#REF!</definedName>
    <definedName name="ESTADO" localSheetId="3">#REF!</definedName>
    <definedName name="ESTADO" localSheetId="4">#REF!</definedName>
    <definedName name="ESTADO">#REF!</definedName>
    <definedName name="FACHA1" localSheetId="3">#REF!</definedName>
    <definedName name="FACHA1" localSheetId="4">#REF!</definedName>
    <definedName name="FACHA1">#REF!</definedName>
    <definedName name="FECHA" localSheetId="0">'Gestion del cambio'!$J$12</definedName>
    <definedName name="FECHA1" localSheetId="3">#REF!</definedName>
    <definedName name="FECHA1" localSheetId="4">#REF!</definedName>
    <definedName name="FECHA1">#REF!</definedName>
    <definedName name="FUENTEAFECTACION" localSheetId="4">listas!#REF!</definedName>
    <definedName name="FUENTEAFECTACION">listas!#REF!</definedName>
    <definedName name="Gerente_Solicitante" localSheetId="0">'Gestion del cambio'!#REF!</definedName>
    <definedName name="Gerente_Solicitante">[1]formato!$J$21</definedName>
    <definedName name="hh" localSheetId="3">#REF!</definedName>
    <definedName name="hh" localSheetId="4">#REF!</definedName>
    <definedName name="hh">#REF!</definedName>
    <definedName name="IMPACTO" localSheetId="4">listas!#REF!</definedName>
    <definedName name="IMPACTO">listas!#REF!</definedName>
    <definedName name="list">listas!$H$1:$J$26</definedName>
    <definedName name="ListaCambios" localSheetId="0">IF(AND('Gestion del cambio'!#REF!="VALIDO",'Gestion del cambio'!#REF!="X"),'Gestion del cambio'!#REF!,IF('Gestion del cambio'!#REF!="VALIDO",'Gestion del cambio'!#REF!,'Gestion del cambio'!#REF!))</definedName>
    <definedName name="ListaCambios">IF(AND([1]formato!$AT$11="VALIDO",[1]formato!$U$11="X"),[1]formato!$AX$101:$AX$103,IF([1]formato!$AT$11="VALIDO",[1]formato!$AY$101:$AY$103,[1]formato!$AZ$101:$AZ$103))</definedName>
    <definedName name="listas">listas!$H$1:$J$26</definedName>
    <definedName name="NIVELDERIESGO">listas!$H$1:$J$26</definedName>
    <definedName name="NOMBRE" localSheetId="3">#REF!</definedName>
    <definedName name="NOMBRE" localSheetId="0">'Gestion del cambio'!$J$8</definedName>
    <definedName name="NOMBRE" localSheetId="4">#REF!</definedName>
    <definedName name="NOMBRE">#REF!</definedName>
    <definedName name="PRIORIDAD" localSheetId="0">'Gestion del cambio'!#REF!</definedName>
    <definedName name="PRIORIDAD">[1]formato!$AI$19</definedName>
    <definedName name="PROBABILIDAD" localSheetId="4">listas!#REF!</definedName>
    <definedName name="PROBABILIDAD">listas!#REF!</definedName>
    <definedName name="PROCESO" localSheetId="0">'Gestion del cambio'!$J$10</definedName>
    <definedName name="PROCESO">[1]formato!$J$17</definedName>
    <definedName name="PRODUCTO" localSheetId="3">#REF!</definedName>
    <definedName name="PRODUCTO" localSheetId="4">#REF!</definedName>
    <definedName name="PRODUCTO">#REF!</definedName>
    <definedName name="RECEPTOR" localSheetId="3">#REF!</definedName>
    <definedName name="RECEPTOR" localSheetId="4">#REF!</definedName>
    <definedName name="RECEPTOR">#REF!</definedName>
    <definedName name="SEGUIMIENTO" localSheetId="3">#REF!</definedName>
    <definedName name="SEGUIMIENTO" localSheetId="4">#REF!</definedName>
    <definedName name="SEGUIMIENTO">#REF!</definedName>
    <definedName name="Teléfono" localSheetId="3">#REF!</definedName>
    <definedName name="Teléfono" localSheetId="4">#REF!</definedName>
    <definedName name="Teléfono">#REF!</definedName>
    <definedName name="TIPO_CAMBIO" localSheetId="0">'Gestion del cambio'!$AI$12</definedName>
    <definedName name="TIPO_CAMBIO">[1]formato!$AI$21</definedName>
    <definedName name="TIPOAFECTACION" localSheetId="4">listas!#REF!</definedName>
    <definedName name="TIPOAFECTACION">listas!#REF!</definedName>
    <definedName name="TIPOAFECTACION_" localSheetId="4">listas!#REF!</definedName>
    <definedName name="TIPOAFECTACION_">listas!#REF!</definedName>
    <definedName name="TIPOCOMPROMISO" localSheetId="4">listas!#REF!</definedName>
    <definedName name="TIPOCOMPROMISO">listas!#REF!</definedName>
    <definedName name="_xlnm.Print_Titles" localSheetId="0">'Gestion del cambio'!$2:$4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7" i="2" l="1"/>
  <c r="AL46" i="2"/>
  <c r="AL45" i="2"/>
  <c r="AL30" i="2"/>
  <c r="AL31" i="2"/>
  <c r="B54" i="2"/>
  <c r="B53" i="2"/>
  <c r="B52" i="2"/>
  <c r="B51" i="2"/>
  <c r="B50" i="2"/>
  <c r="B47" i="2"/>
  <c r="B46" i="2"/>
  <c r="B45" i="2"/>
  <c r="H1" i="3" l="1"/>
  <c r="H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AT12" i="2" l="1"/>
  <c r="AK30" i="2"/>
  <c r="AT30" i="2" s="1"/>
  <c r="AS30" i="2"/>
  <c r="AK31" i="2"/>
  <c r="AS31" i="2"/>
  <c r="AK32" i="2"/>
  <c r="AL32" i="2" s="1"/>
  <c r="AS32" i="2"/>
  <c r="AK45" i="2"/>
  <c r="AS45" i="2"/>
  <c r="AK46" i="2"/>
  <c r="AS46" i="2"/>
  <c r="AK47" i="2"/>
  <c r="AS47" i="2"/>
  <c r="AS50" i="2"/>
  <c r="AT31" i="2" l="1"/>
  <c r="AT32" i="2"/>
</calcChain>
</file>

<file path=xl/sharedStrings.xml><?xml version="1.0" encoding="utf-8"?>
<sst xmlns="http://schemas.openxmlformats.org/spreadsheetml/2006/main" count="241" uniqueCount="140">
  <si>
    <t>Fecha:</t>
  </si>
  <si>
    <t>Cargo:</t>
  </si>
  <si>
    <t>Nombre:</t>
  </si>
  <si>
    <t>Nombre: Carolina Pardo</t>
  </si>
  <si>
    <t>Aprobó:</t>
  </si>
  <si>
    <t>Revisó:</t>
  </si>
  <si>
    <t>Solicitó:</t>
  </si>
  <si>
    <t>¿Estos riesgos se repetiran en otros casos y en consecuencia deben quedar establecidos en la matriz de riesgos?</t>
  </si>
  <si>
    <t>Moderado</t>
  </si>
  <si>
    <t>Poco probable</t>
  </si>
  <si>
    <t>NIVEL DE RIESGO</t>
  </si>
  <si>
    <t>IMPACTO</t>
  </si>
  <si>
    <t>PROBABILIDAD</t>
  </si>
  <si>
    <t>ESTIMACIÓN DEL RIESGO</t>
  </si>
  <si>
    <t>Tiempo Límite</t>
  </si>
  <si>
    <t>Responsable</t>
  </si>
  <si>
    <t>Detalle del plan de acción</t>
  </si>
  <si>
    <t>6. ACCIONES PARA EL CONTROL DE LOS RIESGOS</t>
  </si>
  <si>
    <t>Mayor</t>
  </si>
  <si>
    <t>Menor</t>
  </si>
  <si>
    <t xml:space="preserve">4. CARACTERÍSTICAS Y REQUISITOS DEL CAMBIO </t>
  </si>
  <si>
    <t>3. JUSTIFICACIÓN DEL CAMBIO</t>
  </si>
  <si>
    <t>2. DESCRIPCIÓN DEL CAMBIO</t>
  </si>
  <si>
    <t>Se trata de un incidente de seguridad de la información que afecta el CID</t>
  </si>
  <si>
    <t>Cambio de emergencia</t>
  </si>
  <si>
    <t xml:space="preserve"> En caso de tratarse de cambio de emergencia, por favor diligenciar unicamente los numerales que aparecen a continuación</t>
  </si>
  <si>
    <t>Tipo de cambio:</t>
  </si>
  <si>
    <t>Categoría del cambio:</t>
  </si>
  <si>
    <t>Proceso:</t>
  </si>
  <si>
    <t>No.</t>
  </si>
  <si>
    <t>Nombre del solicitante:</t>
  </si>
  <si>
    <t>1. INFORMACIÓN GENERAL DE LA SOLICITUD DEL CAMBIO</t>
  </si>
  <si>
    <r>
      <t xml:space="preserve">Versión: </t>
    </r>
    <r>
      <rPr>
        <sz val="9"/>
        <rFont val="arial"/>
        <family val="2"/>
      </rPr>
      <t>1</t>
    </r>
  </si>
  <si>
    <t>GESTIÓN DEL CAMBIO</t>
  </si>
  <si>
    <t>RIESGO BAJO</t>
  </si>
  <si>
    <t>1,1</t>
  </si>
  <si>
    <t>Improbable</t>
  </si>
  <si>
    <t>Insignificante</t>
  </si>
  <si>
    <t>2,1</t>
  </si>
  <si>
    <t>3,1</t>
  </si>
  <si>
    <t>RIESGO MEDIO</t>
  </si>
  <si>
    <t>4,1</t>
  </si>
  <si>
    <t>RIESGO ALTO</t>
  </si>
  <si>
    <t>5,1</t>
  </si>
  <si>
    <t>Muy significativo</t>
  </si>
  <si>
    <t>1,2</t>
  </si>
  <si>
    <t>2,2</t>
  </si>
  <si>
    <t>3,2</t>
  </si>
  <si>
    <t xml:space="preserve"> 4,2</t>
  </si>
  <si>
    <t>5,2</t>
  </si>
  <si>
    <t>1,3</t>
  </si>
  <si>
    <t>Probable</t>
  </si>
  <si>
    <t>2,3</t>
  </si>
  <si>
    <t>3,3</t>
  </si>
  <si>
    <t>4,3</t>
  </si>
  <si>
    <t>RIESGO MUY ALTO</t>
  </si>
  <si>
    <t>5,3</t>
  </si>
  <si>
    <t>1,4</t>
  </si>
  <si>
    <t>Muy Probable</t>
  </si>
  <si>
    <t>2,4</t>
  </si>
  <si>
    <t>3,4</t>
  </si>
  <si>
    <t>4,4</t>
  </si>
  <si>
    <t>5,5</t>
  </si>
  <si>
    <t>1,5</t>
  </si>
  <si>
    <t>Con certeza</t>
  </si>
  <si>
    <t>2,5</t>
  </si>
  <si>
    <t>3,5</t>
  </si>
  <si>
    <t>4,5</t>
  </si>
  <si>
    <t>Afectación negativa irrelevante a nivel económico  y/o legal y/o reputacional y de las operaciones para la prestación de los servicios de la empresa, sin incidencia en la solvencia económica de la Compañía.</t>
  </si>
  <si>
    <t>Afectación negativa  mínima económica  y/o legal y/o reputacional y de las operaciones para la prestación de los servicios de la empresa, sin incidencia en la solvencia económica de la Compañía.</t>
  </si>
  <si>
    <t>Afectación  negativa económica  y/o legal y/o reputacional y de las operaciones para la prestación de los servicios de la empresa, con baja incidencia en la solvencia económica de la Compañía.</t>
  </si>
  <si>
    <t>Afectación  negativa económica  y/o legal y/o reputacional y de las operaciones para la prestación de los servicios de la empresa, con incidencia parcial en la solvencia económica de la Compañía.</t>
  </si>
  <si>
    <t>Afectación negativa económica  y/o legal y/o reputacional y de las operaciones para la prestación de los servicios de la empresa, con alta incidencia en la solvencia económica de la Compañía.</t>
  </si>
  <si>
    <t>El Impacto se categoriza en cinco clasificaciones de afectación con que se puede presentar un riesgo sin tener en cuenta los controles actuales de la organización; al realizar este análisis es preciso basarse en históricos bien sean internos, externos, del sector, el mercado, o cualquier fuente aplicable. De ser necesario, la calificación dependerá de la experticia del dueño del proceso.</t>
  </si>
  <si>
    <t>Impacto</t>
  </si>
  <si>
    <t>No se ha presentado en la última década</t>
  </si>
  <si>
    <t>Se ha presentado en los últimos tres años al menos una vez</t>
  </si>
  <si>
    <t>Se ha presentado en el último año al menos una vez</t>
  </si>
  <si>
    <t>Se ha presentado en el último semestre al menos una vez</t>
  </si>
  <si>
    <t>Se ha presentado en el último trimestre al menos una vez</t>
  </si>
  <si>
    <r>
      <t xml:space="preserve">La  Probabilidad  se categoriza en cinco clasificaciones de frecuencia con que se puede presentar un riesgo, </t>
    </r>
    <r>
      <rPr>
        <b/>
        <sz val="8"/>
        <rFont val="arial"/>
        <family val="2"/>
      </rPr>
      <t>sin tener en cuenta los controles actuales</t>
    </r>
    <r>
      <rPr>
        <sz val="8"/>
        <rFont val="arial"/>
        <family val="2"/>
      </rPr>
      <t xml:space="preserve"> de la organización; al realizar este análisis es preciso basarse en históricos bien sean internos, externos, del sector, el mercado, o cualquier fuente aplicable. De no contar con información histórica, la calificación dependerá de la experticia del dueño del proceso y los conceptos del equipo interdisciplinarios correspondiente.</t>
    </r>
  </si>
  <si>
    <t>Probabilidad</t>
  </si>
  <si>
    <t>Criterios Riesgos inherentes</t>
  </si>
  <si>
    <t xml:space="preserve">Se tiene total conocimiento de la existencia y aplicación rigurosa de los controles y/o planes de acción necesarios </t>
  </si>
  <si>
    <t xml:space="preserve">Se tiene total conocimiento de la existencia y aplicación de los controles y/o planes de acción necesarios </t>
  </si>
  <si>
    <t xml:space="preserve">Se tiene total conocimiento de la existencia y aplicación parcial de los controles y/o planes de acción necesarios </t>
  </si>
  <si>
    <t xml:space="preserve">Se tiene total conocimiento de la carencia  y/o aplicación parcial de los controles y/o planes de acción necesarios </t>
  </si>
  <si>
    <t xml:space="preserve">Se tiene total conocimiento de la no existencia y/o no aplicación de los  controles y/o planes de acción necesarios </t>
  </si>
  <si>
    <r>
      <t xml:space="preserve">La  Probabilidad  se categoriza en cinco clasificaciones de frecuencia con que se puede presentar un riesgo </t>
    </r>
    <r>
      <rPr>
        <b/>
        <sz val="10"/>
        <rFont val="arial"/>
        <family val="2"/>
      </rPr>
      <t>teniendo en cuenta los controles actuales</t>
    </r>
    <r>
      <rPr>
        <sz val="11"/>
        <color theme="1"/>
        <rFont val="Calibri"/>
        <family val="2"/>
        <scheme val="minor"/>
      </rPr>
      <t xml:space="preserve"> de la organización; la calificación dependerá de la eficacia y cobertura de los controles experticia del dueño del proceso.</t>
    </r>
  </si>
  <si>
    <t>Criterios Riesgos Residuales con controles</t>
  </si>
  <si>
    <t>MAPA DE CALOR DE RIESGOS Y OPORTUNIDADES</t>
  </si>
  <si>
    <t>PROBABILIDAD DE OCURRENCIA</t>
  </si>
  <si>
    <t>4. CON CERTEZA</t>
  </si>
  <si>
    <t>1-5</t>
  </si>
  <si>
    <t>2-5</t>
  </si>
  <si>
    <t>3-5</t>
  </si>
  <si>
    <t>4-5</t>
  </si>
  <si>
    <t>5-5</t>
  </si>
  <si>
    <t>4. MUY PROBABLE</t>
  </si>
  <si>
    <t>1-4</t>
  </si>
  <si>
    <t>2-4</t>
  </si>
  <si>
    <t>3-4</t>
  </si>
  <si>
    <t>4-4</t>
  </si>
  <si>
    <t>5-4</t>
  </si>
  <si>
    <t>3. PROBABLE</t>
  </si>
  <si>
    <t>1-3</t>
  </si>
  <si>
    <t>2-3</t>
  </si>
  <si>
    <t>3-3</t>
  </si>
  <si>
    <t>4-3</t>
  </si>
  <si>
    <t>5-3</t>
  </si>
  <si>
    <t>2. POCO PROBABLE</t>
  </si>
  <si>
    <t>1-2</t>
  </si>
  <si>
    <t>2-2</t>
  </si>
  <si>
    <t>3-2</t>
  </si>
  <si>
    <t>4-2</t>
  </si>
  <si>
    <t>5-2</t>
  </si>
  <si>
    <t>1. 
IMPROBABLE</t>
  </si>
  <si>
    <t>1-1</t>
  </si>
  <si>
    <t>2-1</t>
  </si>
  <si>
    <t>3-1</t>
  </si>
  <si>
    <t>4-1</t>
  </si>
  <si>
    <t>5-1</t>
  </si>
  <si>
    <t>1. INSIGNIFICANTE</t>
  </si>
  <si>
    <t>2. MENOR</t>
  </si>
  <si>
    <t>3. MODERADO</t>
  </si>
  <si>
    <t>4. MAYOR</t>
  </si>
  <si>
    <t>5. MUY SIGNIFICATIVO</t>
  </si>
  <si>
    <t>MAGNITUD DE IMPACTO</t>
  </si>
  <si>
    <t>MUY ALTO</t>
  </si>
  <si>
    <t>ALTO</t>
  </si>
  <si>
    <t>MEDIO</t>
  </si>
  <si>
    <t>BAJO</t>
  </si>
  <si>
    <t>¿Se identifican riesgos que pueden afectar la calidad del producto/servicio o el cumplimiento de requisitos con el cliente o partes interesadas?</t>
  </si>
  <si>
    <t>5. RESUMEN DEL ANÁLISIS Y VALORACIÓN DE RIESGOS  INHERENTES</t>
  </si>
  <si>
    <r>
      <t xml:space="preserve">Código: </t>
    </r>
    <r>
      <rPr>
        <sz val="9"/>
        <rFont val="arial"/>
        <family val="2"/>
      </rPr>
      <t>CAL-P05 F1</t>
    </r>
  </si>
  <si>
    <t>DESCRIPCIÓN DE RIESGOS</t>
  </si>
  <si>
    <t>7. RESUMEN POSTERIOR AL TRATAMIENTO Y CONTROLES (RIESGO RESIDUAL)</t>
  </si>
  <si>
    <t>8. VERIFICACIÓN DEL CUMPLIMIENTO DE  LOS REQUISITOS Y/O CONDICIONES PARA LA REALIZACIÓN DEL CAMBIO</t>
  </si>
  <si>
    <t>9. RESULTADOS DE LA EVALUACIÓN DE LA EFICACIA DE LAS ACCIONES DE PREVENCIÓN DE RIESGOS EN EL CAMBIO</t>
  </si>
  <si>
    <r>
      <t>Vigencia:</t>
    </r>
    <r>
      <rPr>
        <sz val="9"/>
        <rFont val="arial"/>
        <family val="2"/>
      </rPr>
      <t xml:space="preserve"> 12-1-2022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</si>
</sst>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mmmm\ d\,\ yyyy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i/>
      <sz val="14"/>
      <name val="Arial"/>
      <family val="2"/>
    </font>
    <font>
      <b/>
      <i/>
      <sz val="12"/>
      <color theme="6" tint="-0.249977111117893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sz val="12"/>
      <color theme="5"/>
      <name val="Arial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b/>
      <sz val="13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2"/>
      <color rgb="FFFF0000"/>
      <name val="Arial"/>
      <family val="2"/>
    </font>
    <font>
      <b/>
      <sz val="22"/>
      <color rgb="FFFF0000"/>
      <name val="Arial"/>
      <family val="2"/>
    </font>
    <font>
      <b/>
      <sz val="22"/>
      <name val="Arial"/>
      <family val="2"/>
    </font>
    <font>
      <b/>
      <sz val="18"/>
      <color rgb="FFFF000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b/>
      <sz val="22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16"/>
      <color indexed="8"/>
      <name val="Calibri"/>
      <family val="2"/>
    </font>
    <font>
      <b/>
      <sz val="14"/>
      <color indexed="8"/>
      <name val="Calibri"/>
      <family val="2"/>
    </font>
    <font>
      <b/>
      <i/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92D050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10"/>
        <bgColor indexed="60"/>
      </patternFill>
    </fill>
    <fill>
      <patternFill patternType="solid">
        <fgColor indexed="11"/>
        <bgColor indexed="49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4" fillId="0" borderId="0"/>
  </cellStyleXfs>
  <cellXfs count="220">
    <xf numFmtId="0" fontId="0" fillId="0" borderId="0" xfId="0"/>
    <xf numFmtId="0" fontId="2" fillId="0" borderId="0" xfId="1" applyFont="1" applyProtection="1">
      <protection hidden="1"/>
    </xf>
    <xf numFmtId="0" fontId="3" fillId="0" borderId="0" xfId="1" applyFont="1" applyProtection="1">
      <protection hidden="1"/>
    </xf>
    <xf numFmtId="0" fontId="3" fillId="2" borderId="0" xfId="1" applyFont="1" applyFill="1" applyProtection="1">
      <protection hidden="1"/>
    </xf>
    <xf numFmtId="0" fontId="4" fillId="0" borderId="0" xfId="1" applyFont="1" applyAlignment="1" applyProtection="1">
      <alignment horizontal="left"/>
      <protection hidden="1"/>
    </xf>
    <xf numFmtId="0" fontId="2" fillId="0" borderId="0" xfId="1" applyFont="1"/>
    <xf numFmtId="0" fontId="6" fillId="0" borderId="0" xfId="1" applyFont="1"/>
    <xf numFmtId="0" fontId="11" fillId="0" borderId="0" xfId="1" applyFont="1" applyProtection="1">
      <protection hidden="1"/>
    </xf>
    <xf numFmtId="0" fontId="12" fillId="0" borderId="0" xfId="1" applyFont="1" applyProtection="1">
      <protection hidden="1"/>
    </xf>
    <xf numFmtId="0" fontId="12" fillId="2" borderId="0" xfId="1" applyFont="1" applyFill="1" applyProtection="1">
      <protection hidden="1"/>
    </xf>
    <xf numFmtId="0" fontId="14" fillId="0" borderId="0" xfId="1" applyFont="1" applyAlignment="1" applyProtection="1">
      <alignment vertical="center" wrapText="1"/>
      <protection hidden="1"/>
    </xf>
    <xf numFmtId="0" fontId="13" fillId="0" borderId="0" xfId="1" applyFont="1" applyAlignment="1" applyProtection="1">
      <alignment vertical="center" wrapText="1"/>
      <protection hidden="1"/>
    </xf>
    <xf numFmtId="0" fontId="6" fillId="0" borderId="0" xfId="1" applyFont="1" applyProtection="1">
      <protection hidden="1"/>
    </xf>
    <xf numFmtId="0" fontId="17" fillId="0" borderId="0" xfId="1" applyFont="1" applyProtection="1">
      <protection hidden="1"/>
    </xf>
    <xf numFmtId="0" fontId="19" fillId="0" borderId="0" xfId="1" applyFont="1" applyProtection="1">
      <protection hidden="1"/>
    </xf>
    <xf numFmtId="0" fontId="10" fillId="2" borderId="0" xfId="1" applyFont="1" applyFill="1" applyAlignment="1" applyProtection="1">
      <alignment vertical="center"/>
      <protection hidden="1"/>
    </xf>
    <xf numFmtId="0" fontId="2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0" fillId="0" borderId="0" xfId="1" applyFont="1" applyAlignment="1" applyProtection="1">
      <alignment vertical="center"/>
      <protection hidden="1"/>
    </xf>
    <xf numFmtId="0" fontId="18" fillId="0" borderId="0" xfId="1" applyFont="1" applyProtection="1">
      <protection hidden="1"/>
    </xf>
    <xf numFmtId="0" fontId="22" fillId="0" borderId="0" xfId="1" applyFont="1" applyProtection="1">
      <protection hidden="1"/>
    </xf>
    <xf numFmtId="0" fontId="23" fillId="2" borderId="0" xfId="1" applyFont="1" applyFill="1" applyAlignment="1" applyProtection="1">
      <alignment vertical="center"/>
      <protection hidden="1"/>
    </xf>
    <xf numFmtId="0" fontId="18" fillId="0" borderId="0" xfId="1" applyFont="1" applyAlignment="1">
      <alignment vertical="center"/>
    </xf>
    <xf numFmtId="0" fontId="18" fillId="0" borderId="0" xfId="1" applyFont="1"/>
    <xf numFmtId="0" fontId="18" fillId="0" borderId="0" xfId="1" applyFont="1" applyAlignment="1">
      <alignment horizontal="right"/>
    </xf>
    <xf numFmtId="0" fontId="21" fillId="0" borderId="0" xfId="1" applyFont="1"/>
    <xf numFmtId="0" fontId="20" fillId="2" borderId="0" xfId="1" applyFont="1" applyFill="1" applyAlignment="1" applyProtection="1">
      <alignment horizontal="left" vertical="center"/>
      <protection hidden="1"/>
    </xf>
    <xf numFmtId="49" fontId="21" fillId="4" borderId="0" xfId="1" applyNumberFormat="1" applyFont="1" applyFill="1" applyAlignment="1">
      <alignment vertical="center"/>
    </xf>
    <xf numFmtId="0" fontId="9" fillId="0" borderId="0" xfId="1" applyFont="1" applyProtection="1">
      <protection hidden="1"/>
    </xf>
    <xf numFmtId="0" fontId="24" fillId="0" borderId="0" xfId="1" applyFont="1" applyProtection="1">
      <protection hidden="1"/>
    </xf>
    <xf numFmtId="49" fontId="25" fillId="2" borderId="0" xfId="1" applyNumberFormat="1" applyFont="1" applyFill="1" applyAlignment="1" applyProtection="1">
      <alignment vertical="center"/>
      <protection hidden="1"/>
    </xf>
    <xf numFmtId="49" fontId="27" fillId="2" borderId="0" xfId="1" applyNumberFormat="1" applyFont="1" applyFill="1" applyAlignment="1" applyProtection="1">
      <alignment horizontal="center" vertical="center"/>
      <protection hidden="1"/>
    </xf>
    <xf numFmtId="49" fontId="26" fillId="4" borderId="0" xfId="1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/>
    <xf numFmtId="0" fontId="21" fillId="0" borderId="0" xfId="1" applyFont="1" applyAlignment="1">
      <alignment vertical="center"/>
    </xf>
    <xf numFmtId="0" fontId="17" fillId="2" borderId="0" xfId="1" applyFont="1" applyFill="1" applyProtection="1">
      <protection hidden="1"/>
    </xf>
    <xf numFmtId="0" fontId="6" fillId="0" borderId="0" xfId="1" applyFont="1" applyAlignment="1">
      <alignment horizontal="center" vertical="center"/>
    </xf>
    <xf numFmtId="0" fontId="18" fillId="0" borderId="0" xfId="1" applyFont="1" applyAlignment="1">
      <alignment horizontal="right" vertical="center"/>
    </xf>
    <xf numFmtId="165" fontId="6" fillId="0" borderId="0" xfId="1" applyNumberFormat="1" applyFont="1" applyAlignment="1">
      <alignment horizontal="center" vertical="center"/>
    </xf>
    <xf numFmtId="0" fontId="2" fillId="0" borderId="0" xfId="2"/>
    <xf numFmtId="0" fontId="2" fillId="0" borderId="0" xfId="2" applyAlignment="1">
      <alignment horizontal="center"/>
    </xf>
    <xf numFmtId="0" fontId="4" fillId="0" borderId="0" xfId="2" applyFont="1" applyAlignment="1">
      <alignment horizontal="center" vertical="center" wrapText="1"/>
    </xf>
    <xf numFmtId="49" fontId="28" fillId="0" borderId="0" xfId="2" applyNumberFormat="1" applyFont="1" applyAlignment="1">
      <alignment horizontal="center" vertical="center"/>
    </xf>
    <xf numFmtId="0" fontId="2" fillId="0" borderId="0" xfId="2" applyAlignment="1">
      <alignment vertical="center"/>
    </xf>
    <xf numFmtId="0" fontId="2" fillId="2" borderId="0" xfId="2" applyFill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13" borderId="0" xfId="2" applyFill="1" applyAlignment="1">
      <alignment vertical="center"/>
    </xf>
    <xf numFmtId="0" fontId="18" fillId="12" borderId="0" xfId="2" applyFont="1" applyFill="1" applyAlignment="1">
      <alignment horizontal="left" vertical="center"/>
    </xf>
    <xf numFmtId="0" fontId="18" fillId="14" borderId="0" xfId="2" applyFont="1" applyFill="1" applyAlignment="1">
      <alignment horizontal="left" vertical="center"/>
    </xf>
    <xf numFmtId="0" fontId="18" fillId="15" borderId="0" xfId="2" applyFont="1" applyFill="1" applyAlignment="1">
      <alignment horizontal="left" vertical="center"/>
    </xf>
    <xf numFmtId="0" fontId="18" fillId="16" borderId="0" xfId="2" applyFont="1" applyFill="1" applyAlignment="1">
      <alignment vertical="center"/>
    </xf>
    <xf numFmtId="0" fontId="18" fillId="15" borderId="0" xfId="2" applyFont="1" applyFill="1" applyAlignment="1">
      <alignment vertical="center"/>
    </xf>
    <xf numFmtId="0" fontId="31" fillId="0" borderId="0" xfId="2" applyFont="1" applyAlignment="1">
      <alignment vertical="center"/>
    </xf>
    <xf numFmtId="0" fontId="32" fillId="0" borderId="24" xfId="2" applyFont="1" applyBorder="1" applyAlignment="1">
      <alignment vertical="center" wrapText="1"/>
    </xf>
    <xf numFmtId="0" fontId="2" fillId="0" borderId="25" xfId="2" applyBorder="1" applyAlignment="1">
      <alignment vertical="center"/>
    </xf>
    <xf numFmtId="0" fontId="32" fillId="0" borderId="27" xfId="2" applyFont="1" applyBorder="1" applyAlignment="1">
      <alignment vertical="center" wrapText="1"/>
    </xf>
    <xf numFmtId="0" fontId="2" fillId="0" borderId="28" xfId="2" applyBorder="1" applyAlignment="1">
      <alignment vertical="center"/>
    </xf>
    <xf numFmtId="0" fontId="2" fillId="0" borderId="24" xfId="2" applyBorder="1"/>
    <xf numFmtId="0" fontId="2" fillId="0" borderId="25" xfId="2" applyBorder="1"/>
    <xf numFmtId="0" fontId="2" fillId="0" borderId="27" xfId="2" applyBorder="1"/>
    <xf numFmtId="0" fontId="2" fillId="0" borderId="28" xfId="2" applyBorder="1"/>
    <xf numFmtId="0" fontId="2" fillId="0" borderId="0" xfId="2" applyAlignment="1">
      <alignment vertical="center" wrapText="1"/>
    </xf>
    <xf numFmtId="0" fontId="34" fillId="13" borderId="0" xfId="3" applyFill="1" applyAlignment="1">
      <alignment vertical="center" wrapText="1"/>
    </xf>
    <xf numFmtId="0" fontId="34" fillId="13" borderId="32" xfId="3" applyFill="1" applyBorder="1" applyAlignment="1">
      <alignment vertical="center" wrapText="1"/>
    </xf>
    <xf numFmtId="0" fontId="34" fillId="13" borderId="33" xfId="3" applyFill="1" applyBorder="1" applyAlignment="1">
      <alignment vertical="center" wrapText="1"/>
    </xf>
    <xf numFmtId="0" fontId="34" fillId="13" borderId="34" xfId="3" applyFill="1" applyBorder="1" applyAlignment="1">
      <alignment vertical="center" wrapText="1"/>
    </xf>
    <xf numFmtId="0" fontId="34" fillId="13" borderId="35" xfId="3" applyFill="1" applyBorder="1" applyAlignment="1">
      <alignment vertical="center" wrapText="1"/>
    </xf>
    <xf numFmtId="0" fontId="34" fillId="13" borderId="37" xfId="3" applyFill="1" applyBorder="1" applyAlignment="1">
      <alignment vertical="center" wrapText="1"/>
    </xf>
    <xf numFmtId="0" fontId="37" fillId="13" borderId="0" xfId="3" applyFont="1" applyFill="1" applyAlignment="1">
      <alignment horizontal="center" vertical="center" textRotation="90"/>
    </xf>
    <xf numFmtId="49" fontId="38" fillId="15" borderId="38" xfId="3" applyNumberFormat="1" applyFont="1" applyFill="1" applyBorder="1" applyAlignment="1">
      <alignment horizontal="center" vertical="center" wrapText="1"/>
    </xf>
    <xf numFmtId="49" fontId="38" fillId="16" borderId="38" xfId="3" applyNumberFormat="1" applyFont="1" applyFill="1" applyBorder="1" applyAlignment="1">
      <alignment horizontal="center" vertical="center" wrapText="1"/>
    </xf>
    <xf numFmtId="49" fontId="38" fillId="11" borderId="38" xfId="3" applyNumberFormat="1" applyFont="1" applyFill="1" applyBorder="1" applyAlignment="1">
      <alignment horizontal="center" vertical="center" wrapText="1"/>
    </xf>
    <xf numFmtId="49" fontId="38" fillId="17" borderId="38" xfId="3" applyNumberFormat="1" applyFont="1" applyFill="1" applyBorder="1" applyAlignment="1">
      <alignment horizontal="center" vertical="center" wrapText="1"/>
    </xf>
    <xf numFmtId="0" fontId="37" fillId="13" borderId="0" xfId="3" applyFont="1" applyFill="1" applyAlignment="1">
      <alignment horizontal="center" vertical="center" textRotation="90" wrapText="1"/>
    </xf>
    <xf numFmtId="0" fontId="37" fillId="13" borderId="0" xfId="3" applyFont="1" applyFill="1" applyAlignment="1">
      <alignment horizontal="center" vertical="center" wrapText="1"/>
    </xf>
    <xf numFmtId="0" fontId="34" fillId="13" borderId="39" xfId="3" applyFill="1" applyBorder="1" applyAlignment="1">
      <alignment vertical="center" wrapText="1"/>
    </xf>
    <xf numFmtId="0" fontId="34" fillId="13" borderId="40" xfId="3" applyFill="1" applyBorder="1" applyAlignment="1">
      <alignment vertical="center" wrapText="1"/>
    </xf>
    <xf numFmtId="0" fontId="39" fillId="13" borderId="0" xfId="3" applyFont="1" applyFill="1" applyAlignment="1">
      <alignment horizontal="center" vertical="center" wrapText="1"/>
    </xf>
    <xf numFmtId="0" fontId="34" fillId="13" borderId="25" xfId="3" applyFill="1" applyBorder="1" applyAlignment="1">
      <alignment vertical="center" wrapText="1"/>
    </xf>
    <xf numFmtId="0" fontId="34" fillId="13" borderId="41" xfId="3" applyFill="1" applyBorder="1" applyAlignment="1">
      <alignment vertical="center" wrapText="1"/>
    </xf>
    <xf numFmtId="0" fontId="34" fillId="13" borderId="24" xfId="3" applyFill="1" applyBorder="1" applyAlignment="1">
      <alignment vertical="center" wrapText="1"/>
    </xf>
    <xf numFmtId="0" fontId="3" fillId="2" borderId="0" xfId="1" applyFont="1" applyFill="1"/>
    <xf numFmtId="0" fontId="17" fillId="2" borderId="0" xfId="1" applyFont="1" applyFill="1"/>
    <xf numFmtId="0" fontId="10" fillId="0" borderId="0" xfId="1" applyFont="1"/>
    <xf numFmtId="0" fontId="10" fillId="2" borderId="0" xfId="1" applyFont="1" applyFill="1"/>
    <xf numFmtId="0" fontId="11" fillId="0" borderId="0" xfId="1" applyFont="1"/>
    <xf numFmtId="0" fontId="12" fillId="2" borderId="0" xfId="1" applyFont="1" applyFill="1"/>
    <xf numFmtId="49" fontId="25" fillId="2" borderId="0" xfId="1" applyNumberFormat="1" applyFont="1" applyFill="1" applyAlignment="1">
      <alignment vertical="center"/>
    </xf>
    <xf numFmtId="49" fontId="27" fillId="2" borderId="0" xfId="1" applyNumberFormat="1" applyFont="1" applyFill="1" applyAlignment="1">
      <alignment horizontal="center" vertical="center"/>
    </xf>
    <xf numFmtId="0" fontId="24" fillId="2" borderId="0" xfId="1" applyFont="1" applyFill="1" applyAlignment="1">
      <alignment horizontal="left" vertical="center"/>
    </xf>
    <xf numFmtId="0" fontId="22" fillId="2" borderId="0" xfId="1" applyFont="1" applyFill="1" applyAlignment="1">
      <alignment vertical="center"/>
    </xf>
    <xf numFmtId="0" fontId="10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3" fillId="2" borderId="0" xfId="1" applyFont="1" applyFill="1"/>
    <xf numFmtId="0" fontId="8" fillId="0" borderId="0" xfId="1" applyFont="1" applyAlignment="1">
      <alignment horizontal="left" vertical="center" wrapText="1"/>
    </xf>
    <xf numFmtId="0" fontId="14" fillId="0" borderId="0" xfId="1" applyFont="1" applyAlignment="1">
      <alignment vertical="center" wrapText="1"/>
    </xf>
    <xf numFmtId="0" fontId="6" fillId="7" borderId="0" xfId="1" applyFont="1" applyFill="1"/>
    <xf numFmtId="0" fontId="13" fillId="0" borderId="0" xfId="1" applyFont="1" applyAlignment="1">
      <alignment vertical="center" wrapText="1"/>
    </xf>
    <xf numFmtId="0" fontId="19" fillId="0" borderId="0" xfId="1" applyFont="1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6" fillId="18" borderId="3" xfId="1" applyFont="1" applyFill="1" applyBorder="1" applyAlignment="1">
      <alignment vertical="center"/>
    </xf>
    <xf numFmtId="0" fontId="6" fillId="18" borderId="2" xfId="1" applyFont="1" applyFill="1" applyBorder="1" applyAlignment="1">
      <alignment vertical="center"/>
    </xf>
    <xf numFmtId="0" fontId="6" fillId="18" borderId="1" xfId="1" applyFont="1" applyFill="1" applyBorder="1" applyAlignment="1">
      <alignment vertical="center"/>
    </xf>
    <xf numFmtId="164" fontId="4" fillId="4" borderId="3" xfId="1" applyNumberFormat="1" applyFont="1" applyFill="1" applyBorder="1" applyAlignment="1" applyProtection="1">
      <alignment horizontal="center" vertical="center"/>
      <protection locked="0"/>
    </xf>
    <xf numFmtId="164" fontId="4" fillId="4" borderId="2" xfId="1" applyNumberFormat="1" applyFont="1" applyFill="1" applyBorder="1" applyAlignment="1" applyProtection="1">
      <alignment horizontal="center" vertical="center"/>
      <protection locked="0"/>
    </xf>
    <xf numFmtId="164" fontId="4" fillId="4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2" xfId="1" applyFont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40" fillId="0" borderId="3" xfId="1" applyFont="1" applyBorder="1" applyAlignment="1" applyProtection="1">
      <alignment horizontal="left" vertical="center" wrapText="1"/>
      <protection locked="0"/>
    </xf>
    <xf numFmtId="0" fontId="40" fillId="0" borderId="2" xfId="1" applyFont="1" applyBorder="1" applyAlignment="1" applyProtection="1">
      <alignment horizontal="left" vertical="center" wrapText="1"/>
      <protection locked="0"/>
    </xf>
    <xf numFmtId="0" fontId="40" fillId="0" borderId="1" xfId="1" applyFont="1" applyBorder="1" applyAlignment="1" applyProtection="1">
      <alignment horizontal="left" vertical="center" wrapText="1"/>
      <protection locked="0"/>
    </xf>
    <xf numFmtId="0" fontId="6" fillId="18" borderId="3" xfId="1" applyFont="1" applyFill="1" applyBorder="1" applyAlignment="1">
      <alignment horizontal="left" vertical="center" wrapText="1"/>
    </xf>
    <xf numFmtId="0" fontId="6" fillId="18" borderId="2" xfId="1" applyFont="1" applyFill="1" applyBorder="1" applyAlignment="1">
      <alignment horizontal="left" vertical="center" wrapText="1"/>
    </xf>
    <xf numFmtId="0" fontId="6" fillId="18" borderId="1" xfId="1" applyFont="1" applyFill="1" applyBorder="1" applyAlignment="1">
      <alignment horizontal="left" vertical="center" wrapText="1"/>
    </xf>
    <xf numFmtId="0" fontId="16" fillId="6" borderId="11" xfId="2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Border="1" applyAlignment="1" applyProtection="1">
      <alignment horizontal="center" vertical="top"/>
      <protection locked="0"/>
    </xf>
    <xf numFmtId="0" fontId="5" fillId="0" borderId="3" xfId="1" applyFont="1" applyBorder="1" applyAlignment="1" applyProtection="1">
      <alignment horizontal="center" vertical="top"/>
      <protection locked="0"/>
    </xf>
    <xf numFmtId="0" fontId="5" fillId="0" borderId="2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 vertical="top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right" vertical="center" wrapText="1"/>
    </xf>
    <xf numFmtId="0" fontId="2" fillId="0" borderId="2" xfId="1" applyFont="1" applyBorder="1" applyAlignment="1">
      <alignment horizontal="center"/>
    </xf>
    <xf numFmtId="0" fontId="9" fillId="7" borderId="4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center" vertical="center"/>
    </xf>
    <xf numFmtId="0" fontId="9" fillId="7" borderId="1" xfId="1" applyFont="1" applyFill="1" applyBorder="1" applyAlignment="1">
      <alignment horizontal="center" vertical="center"/>
    </xf>
    <xf numFmtId="0" fontId="9" fillId="7" borderId="15" xfId="1" applyFont="1" applyFill="1" applyBorder="1" applyAlignment="1">
      <alignment horizontal="center" vertical="center"/>
    </xf>
    <xf numFmtId="0" fontId="9" fillId="7" borderId="14" xfId="1" applyFont="1" applyFill="1" applyBorder="1" applyAlignment="1">
      <alignment horizontal="center" vertical="center"/>
    </xf>
    <xf numFmtId="0" fontId="9" fillId="7" borderId="13" xfId="1" applyFont="1" applyFill="1" applyBorder="1" applyAlignment="1">
      <alignment horizontal="center" vertical="center"/>
    </xf>
    <xf numFmtId="0" fontId="9" fillId="7" borderId="12" xfId="1" applyFont="1" applyFill="1" applyBorder="1" applyAlignment="1">
      <alignment horizontal="center" vertical="center"/>
    </xf>
    <xf numFmtId="0" fontId="15" fillId="5" borderId="10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5" fillId="5" borderId="8" xfId="2" applyFont="1" applyFill="1" applyBorder="1" applyAlignment="1">
      <alignment horizontal="center" vertical="center" wrapText="1"/>
    </xf>
    <xf numFmtId="0" fontId="18" fillId="4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center" vertical="center"/>
    </xf>
    <xf numFmtId="0" fontId="9" fillId="8" borderId="2" xfId="1" applyFont="1" applyFill="1" applyBorder="1" applyAlignment="1">
      <alignment horizontal="center" vertical="center"/>
    </xf>
    <xf numFmtId="0" fontId="9" fillId="8" borderId="1" xfId="1" applyFont="1" applyFill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6" fillId="4" borderId="3" xfId="1" applyFont="1" applyFill="1" applyBorder="1" applyAlignment="1" applyProtection="1">
      <alignment horizontal="left" vertical="center"/>
      <protection locked="0"/>
    </xf>
    <xf numFmtId="0" fontId="6" fillId="4" borderId="2" xfId="1" applyFont="1" applyFill="1" applyBorder="1" applyAlignment="1" applyProtection="1">
      <alignment horizontal="left" vertical="center"/>
      <protection locked="0"/>
    </xf>
    <xf numFmtId="0" fontId="6" fillId="4" borderId="1" xfId="1" applyFont="1" applyFill="1" applyBorder="1" applyAlignment="1" applyProtection="1">
      <alignment horizontal="left" vertical="center"/>
      <protection locked="0"/>
    </xf>
    <xf numFmtId="0" fontId="6" fillId="4" borderId="3" xfId="1" applyFont="1" applyFill="1" applyBorder="1" applyAlignment="1" applyProtection="1">
      <alignment horizontal="center" vertical="center"/>
      <protection locked="0"/>
    </xf>
    <xf numFmtId="0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1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Protection="1">
      <protection locked="0"/>
    </xf>
    <xf numFmtId="0" fontId="2" fillId="0" borderId="1" xfId="1" applyFont="1" applyBorder="1" applyProtection="1">
      <protection locked="0"/>
    </xf>
    <xf numFmtId="0" fontId="6" fillId="4" borderId="3" xfId="1" applyFont="1" applyFill="1" applyBorder="1" applyAlignment="1" applyProtection="1">
      <alignment horizontal="center" vertical="center" wrapText="1"/>
      <protection locked="0"/>
    </xf>
    <xf numFmtId="0" fontId="6" fillId="4" borderId="2" xfId="1" applyFont="1" applyFill="1" applyBorder="1" applyAlignment="1" applyProtection="1">
      <alignment horizontal="center" vertical="center" wrapText="1"/>
      <protection locked="0"/>
    </xf>
    <xf numFmtId="0" fontId="9" fillId="7" borderId="21" xfId="1" applyFont="1" applyFill="1" applyBorder="1" applyAlignment="1">
      <alignment horizontal="center" vertical="center"/>
    </xf>
    <xf numFmtId="0" fontId="9" fillId="7" borderId="20" xfId="1" applyFont="1" applyFill="1" applyBorder="1" applyAlignment="1">
      <alignment horizontal="center" vertical="center"/>
    </xf>
    <xf numFmtId="0" fontId="9" fillId="7" borderId="19" xfId="1" applyFont="1" applyFill="1" applyBorder="1" applyAlignment="1">
      <alignment horizontal="center" vertical="center"/>
    </xf>
    <xf numFmtId="0" fontId="9" fillId="9" borderId="3" xfId="1" applyFont="1" applyFill="1" applyBorder="1" applyAlignment="1">
      <alignment horizontal="center" vertical="center"/>
    </xf>
    <xf numFmtId="0" fontId="9" fillId="9" borderId="2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/>
    </xf>
    <xf numFmtId="0" fontId="1" fillId="9" borderId="2" xfId="1" applyFill="1" applyBorder="1"/>
    <xf numFmtId="0" fontId="1" fillId="9" borderId="1" xfId="1" applyFill="1" applyBorder="1"/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9" fillId="7" borderId="18" xfId="1" applyFont="1" applyFill="1" applyBorder="1" applyAlignment="1">
      <alignment horizontal="center" vertical="center"/>
    </xf>
    <xf numFmtId="0" fontId="9" fillId="7" borderId="16" xfId="1" applyFont="1" applyFill="1" applyBorder="1" applyAlignment="1">
      <alignment horizontal="center" vertical="center"/>
    </xf>
    <xf numFmtId="0" fontId="9" fillId="7" borderId="17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center" vertical="center" wrapText="1"/>
    </xf>
    <xf numFmtId="0" fontId="9" fillId="8" borderId="2" xfId="1" applyFont="1" applyFill="1" applyBorder="1" applyAlignment="1">
      <alignment horizontal="center" vertical="center" wrapText="1"/>
    </xf>
    <xf numFmtId="0" fontId="9" fillId="8" borderId="1" xfId="1" applyFont="1" applyFill="1" applyBorder="1" applyAlignment="1">
      <alignment horizontal="center" vertical="center" wrapText="1"/>
    </xf>
    <xf numFmtId="49" fontId="9" fillId="4" borderId="0" xfId="1" applyNumberFormat="1" applyFont="1" applyFill="1" applyAlignment="1">
      <alignment horizontal="right" vertical="center" wrapText="1"/>
    </xf>
    <xf numFmtId="0" fontId="18" fillId="10" borderId="3" xfId="1" applyFont="1" applyFill="1" applyBorder="1" applyAlignment="1" applyProtection="1">
      <alignment horizontal="center" vertical="center" wrapText="1"/>
      <protection locked="0"/>
    </xf>
    <xf numFmtId="0" fontId="18" fillId="10" borderId="2" xfId="1" applyFont="1" applyFill="1" applyBorder="1" applyAlignment="1" applyProtection="1">
      <alignment horizontal="center" vertical="center" wrapText="1"/>
      <protection locked="0"/>
    </xf>
    <xf numFmtId="0" fontId="18" fillId="10" borderId="1" xfId="1" applyFont="1" applyFill="1" applyBorder="1" applyAlignment="1" applyProtection="1">
      <alignment horizontal="center" vertical="center" wrapText="1"/>
      <protection locked="0"/>
    </xf>
    <xf numFmtId="0" fontId="6" fillId="4" borderId="3" xfId="1" applyFont="1" applyFill="1" applyBorder="1" applyAlignment="1" applyProtection="1">
      <alignment horizontal="left" vertical="center" wrapText="1"/>
      <protection locked="0"/>
    </xf>
    <xf numFmtId="0" fontId="6" fillId="4" borderId="2" xfId="1" applyFont="1" applyFill="1" applyBorder="1" applyAlignment="1" applyProtection="1">
      <alignment horizontal="left" vertical="center" wrapText="1"/>
      <protection locked="0"/>
    </xf>
    <xf numFmtId="0" fontId="6" fillId="4" borderId="1" xfId="1" applyFont="1" applyFill="1" applyBorder="1" applyAlignment="1" applyProtection="1">
      <alignment horizontal="left" vertical="center" wrapText="1"/>
      <protection locked="0"/>
    </xf>
    <xf numFmtId="0" fontId="21" fillId="0" borderId="0" xfId="1" applyFont="1" applyAlignment="1">
      <alignment horizontal="left" vertical="center"/>
    </xf>
    <xf numFmtId="49" fontId="9" fillId="4" borderId="4" xfId="1" applyNumberFormat="1" applyFont="1" applyFill="1" applyBorder="1" applyAlignment="1" applyProtection="1">
      <alignment horizontal="center" vertical="center"/>
      <protection locked="0"/>
    </xf>
    <xf numFmtId="0" fontId="29" fillId="0" borderId="3" xfId="1" applyFont="1" applyBorder="1" applyAlignment="1" applyProtection="1">
      <alignment horizontal="left" vertical="center"/>
      <protection locked="0"/>
    </xf>
    <xf numFmtId="0" fontId="29" fillId="0" borderId="2" xfId="1" applyFont="1" applyBorder="1" applyAlignment="1" applyProtection="1">
      <alignment horizontal="left" vertical="center"/>
      <protection locked="0"/>
    </xf>
    <xf numFmtId="0" fontId="29" fillId="0" borderId="1" xfId="1" applyFont="1" applyBorder="1" applyAlignment="1" applyProtection="1">
      <alignment horizontal="left" vertical="center"/>
      <protection locked="0"/>
    </xf>
    <xf numFmtId="0" fontId="9" fillId="0" borderId="3" xfId="1" applyFont="1" applyBorder="1" applyAlignment="1" applyProtection="1">
      <alignment horizontal="center" vertical="center" wrapText="1"/>
      <protection locked="0"/>
    </xf>
    <xf numFmtId="0" fontId="9" fillId="0" borderId="2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21" fillId="0" borderId="22" xfId="1" applyFont="1" applyBorder="1" applyAlignment="1">
      <alignment horizontal="left" vertical="center"/>
    </xf>
    <xf numFmtId="49" fontId="9" fillId="4" borderId="3" xfId="1" applyNumberFormat="1" applyFont="1" applyFill="1" applyBorder="1" applyAlignment="1" applyProtection="1">
      <alignment horizontal="center" vertical="center"/>
      <protection locked="0"/>
    </xf>
    <xf numFmtId="49" fontId="9" fillId="4" borderId="2" xfId="1" applyNumberFormat="1" applyFont="1" applyFill="1" applyBorder="1" applyAlignment="1" applyProtection="1">
      <alignment horizontal="center" vertical="center"/>
      <protection locked="0"/>
    </xf>
    <xf numFmtId="49" fontId="9" fillId="4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right" vertical="center"/>
    </xf>
    <xf numFmtId="0" fontId="9" fillId="0" borderId="22" xfId="1" applyFont="1" applyBorder="1" applyAlignment="1">
      <alignment horizontal="right" vertical="center"/>
    </xf>
    <xf numFmtId="49" fontId="28" fillId="4" borderId="3" xfId="1" applyNumberFormat="1" applyFont="1" applyFill="1" applyBorder="1" applyAlignment="1" applyProtection="1">
      <alignment horizontal="center" vertical="center"/>
      <protection locked="0"/>
    </xf>
    <xf numFmtId="49" fontId="28" fillId="4" borderId="2" xfId="1" applyNumberFormat="1" applyFont="1" applyFill="1" applyBorder="1" applyAlignment="1" applyProtection="1">
      <alignment horizontal="center" vertical="center"/>
      <protection locked="0"/>
    </xf>
    <xf numFmtId="49" fontId="28" fillId="4" borderId="1" xfId="1" applyNumberFormat="1" applyFont="1" applyFill="1" applyBorder="1" applyAlignment="1" applyProtection="1">
      <alignment horizontal="center" vertical="center"/>
      <protection locked="0"/>
    </xf>
    <xf numFmtId="0" fontId="35" fillId="13" borderId="33" xfId="3" applyFont="1" applyFill="1" applyBorder="1" applyAlignment="1">
      <alignment horizontal="center" vertical="center" wrapText="1"/>
    </xf>
    <xf numFmtId="0" fontId="35" fillId="13" borderId="36" xfId="3" applyFont="1" applyFill="1" applyBorder="1" applyAlignment="1">
      <alignment horizontal="center" vertical="center" wrapText="1"/>
    </xf>
    <xf numFmtId="0" fontId="36" fillId="13" borderId="35" xfId="3" applyFont="1" applyFill="1" applyBorder="1" applyAlignment="1">
      <alignment horizontal="right" vertical="center" textRotation="90" wrapText="1"/>
    </xf>
    <xf numFmtId="0" fontId="36" fillId="13" borderId="0" xfId="3" applyFont="1" applyFill="1" applyAlignment="1">
      <alignment horizontal="center" vertical="center" wrapText="1"/>
    </xf>
    <xf numFmtId="0" fontId="2" fillId="6" borderId="31" xfId="2" applyFill="1" applyBorder="1" applyAlignment="1">
      <alignment horizontal="center"/>
    </xf>
    <xf numFmtId="0" fontId="2" fillId="6" borderId="30" xfId="2" applyFill="1" applyBorder="1" applyAlignment="1">
      <alignment horizontal="center"/>
    </xf>
    <xf numFmtId="0" fontId="32" fillId="0" borderId="29" xfId="2" applyFont="1" applyBorder="1" applyAlignment="1">
      <alignment horizontal="center" vertical="center" wrapText="1"/>
    </xf>
    <xf numFmtId="0" fontId="32" fillId="0" borderId="26" xfId="2" applyFont="1" applyBorder="1" applyAlignment="1">
      <alignment horizontal="center" vertical="center" wrapText="1"/>
    </xf>
    <xf numFmtId="0" fontId="32" fillId="0" borderId="23" xfId="2" applyFont="1" applyBorder="1" applyAlignment="1">
      <alignment horizontal="center" vertical="center" wrapText="1"/>
    </xf>
    <xf numFmtId="0" fontId="11" fillId="6" borderId="7" xfId="2" applyFont="1" applyFill="1" applyBorder="1" applyAlignment="1">
      <alignment horizontal="center"/>
    </xf>
    <xf numFmtId="0" fontId="11" fillId="6" borderId="6" xfId="2" applyFont="1" applyFill="1" applyBorder="1" applyAlignment="1">
      <alignment horizontal="center"/>
    </xf>
    <xf numFmtId="0" fontId="11" fillId="6" borderId="5" xfId="2" applyFont="1" applyFill="1" applyBorder="1" applyAlignment="1">
      <alignment horizontal="center"/>
    </xf>
    <xf numFmtId="0" fontId="2" fillId="0" borderId="29" xfId="2" applyBorder="1" applyAlignment="1">
      <alignment horizontal="center" vertical="center" wrapText="1"/>
    </xf>
    <xf numFmtId="0" fontId="2" fillId="0" borderId="26" xfId="2" applyBorder="1" applyAlignment="1">
      <alignment horizontal="center" vertical="center" wrapText="1"/>
    </xf>
    <xf numFmtId="0" fontId="2" fillId="0" borderId="23" xfId="2" applyBorder="1" applyAlignment="1">
      <alignment horizontal="center" vertical="center" wrapText="1"/>
    </xf>
    <xf numFmtId="0" fontId="11" fillId="10" borderId="7" xfId="2" applyFont="1" applyFill="1" applyBorder="1" applyAlignment="1">
      <alignment horizontal="center"/>
    </xf>
    <xf numFmtId="0" fontId="11" fillId="10" borderId="6" xfId="2" applyFont="1" applyFill="1" applyBorder="1" applyAlignment="1">
      <alignment horizontal="center"/>
    </xf>
    <xf numFmtId="0" fontId="11" fillId="10" borderId="5" xfId="2" applyFont="1" applyFill="1" applyBorder="1" applyAlignment="1">
      <alignment horizontal="center"/>
    </xf>
    <xf numFmtId="0" fontId="2" fillId="10" borderId="31" xfId="2" applyFill="1" applyBorder="1" applyAlignment="1">
      <alignment horizontal="center"/>
    </xf>
    <xf numFmtId="0" fontId="2" fillId="10" borderId="30" xfId="2" applyFill="1" applyBorder="1" applyAlignment="1">
      <alignment horizontal="center"/>
    </xf>
    <xf numFmtId="0" fontId="28" fillId="0" borderId="4" xfId="1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29"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  <condense val="0"/>
        <extend val="0"/>
      </font>
      <fill>
        <patternFill patternType="solid">
          <fgColor indexed="13"/>
          <bgColor indexed="51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</font>
      <fill>
        <patternFill patternType="solid">
          <fgColor indexed="34"/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gray125">
          <fgColor rgb="FFFF000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44</xdr:col>
      <xdr:colOff>129540</xdr:colOff>
      <xdr:row>64</xdr:row>
      <xdr:rowOff>0</xdr:rowOff>
    </xdr:from>
    <xdr:ext cx="0" cy="0"/>
    <xdr:sp macro="" textlink="">
      <xdr:nvSpPr>
        <xdr:cNvPr id="2" name="CommandButton2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1094720" y="1324356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oneCellAnchor>
  <xdr:oneCellAnchor>
    <xdr:from>
      <xdr:col>38</xdr:col>
      <xdr:colOff>140426</xdr:colOff>
      <xdr:row>58</xdr:row>
      <xdr:rowOff>326572</xdr:rowOff>
    </xdr:from>
    <xdr:ext cx="0" cy="0"/>
    <xdr:pic>
      <xdr:nvPicPr>
        <xdr:cNvPr id="3" name="CommandButton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5569" y="20857029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E\Desktop\formato_Gestion_del_cambio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formato_Seg_Inf"/>
      <sheetName val="Calidad"/>
      <sheetName val="formato_Sal_Seg"/>
      <sheetName val="formato_Amb"/>
    </sheetNames>
    <sheetDataSet>
      <sheetData sheetId="0">
        <row r="11">
          <cell r="U11">
            <v>0</v>
          </cell>
          <cell r="AT11">
            <v>0</v>
          </cell>
        </row>
        <row r="17">
          <cell r="J17" t="str">
            <v>GESTIÓN RECURSOS HUMANOS</v>
          </cell>
          <cell r="AI17" t="str">
            <v>Roles y responsabilidades</v>
          </cell>
        </row>
        <row r="19">
          <cell r="AI19">
            <v>0</v>
          </cell>
        </row>
        <row r="21">
          <cell r="J21">
            <v>0</v>
          </cell>
          <cell r="AI21" t="str">
            <v xml:space="preserve">Cambio Planificado </v>
          </cell>
        </row>
        <row r="101">
          <cell r="AX101" t="str">
            <v xml:space="preserve">Cambio Planificado </v>
          </cell>
          <cell r="AY101" t="str">
            <v xml:space="preserve">Cambio Planificado </v>
          </cell>
          <cell r="AZ101">
            <v>0</v>
          </cell>
        </row>
        <row r="102">
          <cell r="AX102" t="str">
            <v xml:space="preserve">Cambios escenciales no planificados o no previstos </v>
          </cell>
          <cell r="AY102" t="str">
            <v xml:space="preserve">Cambios escenciales no planificados o no previstos </v>
          </cell>
          <cell r="AZ102">
            <v>0</v>
          </cell>
        </row>
        <row r="103">
          <cell r="AX103" t="str">
            <v>Cambio de emergencia</v>
          </cell>
          <cell r="AY103">
            <v>0</v>
          </cell>
          <cell r="AZ103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outlinePr summaryBelow="0" summaryRight="0"/>
    <pageSetUpPr fitToPage="1"/>
  </sheetPr>
  <dimension ref="A1:AW165"/>
  <sheetViews>
    <sheetView showGridLines="0" tabSelected="1" zoomScale="110" zoomScaleNormal="110" zoomScaleSheetLayoutView="40" workbookViewId="0">
      <selection activeCell="AI10" sqref="AI10:AR10"/>
    </sheetView>
  </sheetViews>
  <sheetFormatPr baseColWidth="10" defaultColWidth="0" defaultRowHeight="0" customHeight="1" zeroHeight="1" x14ac:dyDescent="0.2"/>
  <cols>
    <col min="1" max="1" width="3.7109375" style="1" customWidth="1"/>
    <col min="2" max="30" width="3.5703125" style="1" customWidth="1"/>
    <col min="31" max="31" width="5" style="1" customWidth="1"/>
    <col min="32" max="36" width="3.5703125" style="1" customWidth="1"/>
    <col min="37" max="37" width="2.85546875" style="1" hidden="1" customWidth="1"/>
    <col min="38" max="44" width="4.28515625" style="1" customWidth="1"/>
    <col min="45" max="45" width="4.42578125" style="3" customWidth="1"/>
    <col min="46" max="46" width="22.42578125" style="3" hidden="1" customWidth="1"/>
    <col min="47" max="47" width="26.42578125" style="2" hidden="1" customWidth="1"/>
    <col min="48" max="16384" width="31.42578125" style="1" hidden="1"/>
  </cols>
  <sheetData>
    <row r="1" spans="1:47" ht="12.7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84"/>
    </row>
    <row r="2" spans="1:47" ht="19.149999999999999" customHeight="1" x14ac:dyDescent="0.2">
      <c r="A2" s="5"/>
      <c r="B2" s="219" t="s">
        <v>33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184" t="s">
        <v>134</v>
      </c>
      <c r="AM2" s="185"/>
      <c r="AN2" s="185"/>
      <c r="AO2" s="185"/>
      <c r="AP2" s="185"/>
      <c r="AQ2" s="185"/>
      <c r="AR2" s="186"/>
      <c r="AS2" s="84"/>
    </row>
    <row r="3" spans="1:47" ht="19.149999999999999" customHeight="1" x14ac:dyDescent="0.2">
      <c r="A3" s="5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184" t="s">
        <v>32</v>
      </c>
      <c r="AM3" s="185"/>
      <c r="AN3" s="185"/>
      <c r="AO3" s="185"/>
      <c r="AP3" s="185"/>
      <c r="AQ3" s="185"/>
      <c r="AR3" s="186"/>
      <c r="AS3" s="84"/>
    </row>
    <row r="4" spans="1:47" ht="19.149999999999999" customHeight="1" x14ac:dyDescent="0.2">
      <c r="A4" s="5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184" t="s">
        <v>139</v>
      </c>
      <c r="AM4" s="185"/>
      <c r="AN4" s="185"/>
      <c r="AO4" s="185"/>
      <c r="AP4" s="185"/>
      <c r="AQ4" s="185"/>
      <c r="AR4" s="186"/>
      <c r="AS4" s="84"/>
    </row>
    <row r="5" spans="1:47" s="12" customFormat="1" ht="12" customHeight="1" x14ac:dyDescent="0.2">
      <c r="A5" s="6"/>
      <c r="B5" s="40"/>
      <c r="C5" s="40"/>
      <c r="D5" s="40"/>
      <c r="E5" s="40"/>
      <c r="F5" s="40"/>
      <c r="G5" s="40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39"/>
      <c r="V5" s="40"/>
      <c r="W5" s="40"/>
      <c r="X5" s="40"/>
      <c r="Y5" s="40"/>
      <c r="Z5" s="40"/>
      <c r="AA5" s="39"/>
      <c r="AB5" s="39"/>
      <c r="AC5" s="39"/>
      <c r="AD5" s="39"/>
      <c r="AE5" s="39"/>
      <c r="AF5" s="39"/>
      <c r="AG5" s="86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85"/>
      <c r="AT5" s="38"/>
      <c r="AU5" s="13"/>
    </row>
    <row r="6" spans="1:47" s="7" customFormat="1" ht="26.25" customHeight="1" x14ac:dyDescent="0.2">
      <c r="A6" s="88"/>
      <c r="B6" s="172" t="s">
        <v>31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4"/>
      <c r="AS6" s="89"/>
      <c r="AT6" s="9"/>
      <c r="AU6" s="8"/>
    </row>
    <row r="7" spans="1:47" s="30" customFormat="1" ht="12" customHeight="1" x14ac:dyDescent="0.25">
      <c r="A7" s="36"/>
      <c r="B7" s="27"/>
      <c r="C7" s="37"/>
      <c r="D7" s="37"/>
      <c r="E7" s="37"/>
      <c r="F7" s="37"/>
      <c r="G7" s="37"/>
      <c r="H7" s="37"/>
      <c r="I7" s="37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6"/>
      <c r="AC7" s="16"/>
      <c r="AD7" s="16"/>
      <c r="AE7" s="16"/>
      <c r="AF7" s="16"/>
      <c r="AG7" s="16"/>
      <c r="AH7" s="35"/>
      <c r="AI7" s="35"/>
      <c r="AJ7" s="35"/>
      <c r="AK7" s="35"/>
      <c r="AL7" s="34"/>
      <c r="AM7" s="34"/>
      <c r="AN7" s="34"/>
      <c r="AO7" s="34"/>
      <c r="AP7" s="34"/>
      <c r="AQ7" s="34"/>
      <c r="AR7" s="34"/>
      <c r="AS7" s="90"/>
      <c r="AT7" s="32"/>
      <c r="AU7" s="31"/>
    </row>
    <row r="8" spans="1:47" ht="40.9" customHeight="1" x14ac:dyDescent="0.2">
      <c r="A8" s="5"/>
      <c r="B8" s="182" t="s">
        <v>30</v>
      </c>
      <c r="C8" s="182"/>
      <c r="D8" s="182"/>
      <c r="E8" s="182"/>
      <c r="F8" s="182"/>
      <c r="G8" s="182"/>
      <c r="H8" s="182"/>
      <c r="I8" s="190"/>
      <c r="J8" s="191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3"/>
      <c r="AI8" s="194" t="s">
        <v>29</v>
      </c>
      <c r="AJ8" s="194"/>
      <c r="AK8" s="195"/>
      <c r="AL8" s="196"/>
      <c r="AM8" s="197"/>
      <c r="AN8" s="197"/>
      <c r="AO8" s="197"/>
      <c r="AP8" s="197"/>
      <c r="AQ8" s="197"/>
      <c r="AR8" s="198"/>
      <c r="AS8" s="91"/>
      <c r="AT8" s="33"/>
    </row>
    <row r="9" spans="1:47" s="30" customFormat="1" ht="12" customHeight="1" x14ac:dyDescent="0.25">
      <c r="A9" s="36"/>
      <c r="B9" s="27"/>
      <c r="C9" s="37"/>
      <c r="D9" s="37"/>
      <c r="E9" s="37"/>
      <c r="F9" s="37"/>
      <c r="G9" s="37"/>
      <c r="H9" s="37"/>
      <c r="I9" s="37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6"/>
      <c r="AC9" s="16"/>
      <c r="AD9" s="16"/>
      <c r="AE9" s="16"/>
      <c r="AF9" s="16"/>
      <c r="AG9" s="16"/>
      <c r="AH9" s="35"/>
      <c r="AI9" s="35"/>
      <c r="AJ9" s="35"/>
      <c r="AK9" s="35"/>
      <c r="AL9" s="34"/>
      <c r="AM9" s="34"/>
      <c r="AN9" s="34"/>
      <c r="AO9" s="34"/>
      <c r="AP9" s="34"/>
      <c r="AQ9" s="34"/>
      <c r="AR9" s="34"/>
      <c r="AS9" s="90"/>
      <c r="AT9" s="32"/>
      <c r="AU9" s="31"/>
    </row>
    <row r="10" spans="1:47" s="21" customFormat="1" ht="39.75" customHeight="1" x14ac:dyDescent="0.25">
      <c r="A10" s="25"/>
      <c r="B10" s="182" t="s">
        <v>28</v>
      </c>
      <c r="C10" s="182"/>
      <c r="D10" s="182"/>
      <c r="E10" s="182"/>
      <c r="F10" s="182"/>
      <c r="G10" s="182"/>
      <c r="H10" s="182"/>
      <c r="I10" s="29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75" t="s">
        <v>27</v>
      </c>
      <c r="AC10" s="175"/>
      <c r="AD10" s="175"/>
      <c r="AE10" s="175"/>
      <c r="AF10" s="175"/>
      <c r="AG10" s="175"/>
      <c r="AH10" s="175"/>
      <c r="AI10" s="187"/>
      <c r="AJ10" s="188"/>
      <c r="AK10" s="188"/>
      <c r="AL10" s="188"/>
      <c r="AM10" s="188"/>
      <c r="AN10" s="188"/>
      <c r="AO10" s="188"/>
      <c r="AP10" s="188"/>
      <c r="AQ10" s="188"/>
      <c r="AR10" s="189"/>
      <c r="AS10" s="92"/>
      <c r="AT10" s="28"/>
      <c r="AU10" s="22"/>
    </row>
    <row r="11" spans="1:47" s="21" customFormat="1" ht="12" customHeight="1" x14ac:dyDescent="0.25">
      <c r="A11" s="25"/>
      <c r="B11" s="27"/>
      <c r="C11" s="27"/>
      <c r="D11" s="27"/>
      <c r="E11" s="27"/>
      <c r="F11" s="27"/>
      <c r="G11" s="27"/>
      <c r="H11" s="27"/>
      <c r="I11" s="27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  <c r="AC11" s="26"/>
      <c r="AD11" s="26"/>
      <c r="AE11" s="26"/>
      <c r="AF11" s="26"/>
      <c r="AG11" s="26"/>
      <c r="AH11" s="26"/>
      <c r="AI11" s="25"/>
      <c r="AJ11" s="25"/>
      <c r="AK11" s="25"/>
      <c r="AL11" s="25"/>
      <c r="AM11" s="25"/>
      <c r="AN11" s="25"/>
      <c r="AO11" s="25"/>
      <c r="AP11" s="25"/>
      <c r="AQ11" s="25"/>
      <c r="AR11" s="24"/>
      <c r="AS11" s="93"/>
      <c r="AT11" s="23"/>
      <c r="AU11" s="22"/>
    </row>
    <row r="12" spans="1:47" s="12" customFormat="1" ht="34.9" customHeight="1" x14ac:dyDescent="0.2">
      <c r="A12" s="6"/>
      <c r="B12" s="182" t="s">
        <v>0</v>
      </c>
      <c r="C12" s="182"/>
      <c r="D12" s="182"/>
      <c r="E12" s="182"/>
      <c r="F12" s="182"/>
      <c r="G12" s="182"/>
      <c r="H12" s="182"/>
      <c r="I12" s="6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75" t="s">
        <v>26</v>
      </c>
      <c r="AC12" s="175"/>
      <c r="AD12" s="175"/>
      <c r="AE12" s="175"/>
      <c r="AF12" s="175"/>
      <c r="AG12" s="175"/>
      <c r="AH12" s="175"/>
      <c r="AI12" s="176"/>
      <c r="AJ12" s="177"/>
      <c r="AK12" s="177"/>
      <c r="AL12" s="177"/>
      <c r="AM12" s="177"/>
      <c r="AN12" s="177"/>
      <c r="AO12" s="177"/>
      <c r="AP12" s="177"/>
      <c r="AQ12" s="177"/>
      <c r="AR12" s="178"/>
      <c r="AS12" s="6"/>
      <c r="AT12" s="20" t="e">
        <f>IF(AND(FECHA&lt;&gt;"",NOMBRE&lt;&gt;"",PROCESO&lt;&gt;"",Gerente_Solicitante&lt;&gt;"",CATEGORIA&lt;&gt;"",PRIORIDAD&lt;&gt;"",TIPO_CAMBIO&lt;&gt;""),"COMPLETO","ERROR2")</f>
        <v>#REF!</v>
      </c>
      <c r="AU12" s="13"/>
    </row>
    <row r="13" spans="1:47" ht="10.5" customHeight="1" x14ac:dyDescent="0.2">
      <c r="A13" s="5"/>
      <c r="B13" s="19" t="s">
        <v>25</v>
      </c>
      <c r="C13" s="17"/>
      <c r="D13" s="18" t="s">
        <v>24</v>
      </c>
      <c r="E13" s="17"/>
      <c r="F13" s="17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94" t="s">
        <v>23</v>
      </c>
      <c r="AJ13" s="16"/>
      <c r="AK13" s="16"/>
      <c r="AL13" s="16"/>
      <c r="AM13" s="16"/>
      <c r="AN13" s="16"/>
      <c r="AO13" s="16"/>
      <c r="AP13" s="16"/>
      <c r="AQ13" s="16"/>
      <c r="AR13" s="16"/>
      <c r="AS13" s="95"/>
      <c r="AT13" s="15"/>
    </row>
    <row r="14" spans="1:47" s="7" customFormat="1" ht="26.25" customHeight="1" x14ac:dyDescent="0.2">
      <c r="A14" s="88"/>
      <c r="B14" s="172" t="s">
        <v>22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4"/>
      <c r="AS14" s="96"/>
      <c r="AT14" s="9"/>
      <c r="AU14" s="8"/>
    </row>
    <row r="15" spans="1:47" ht="48.75" customHeight="1" x14ac:dyDescent="0.2">
      <c r="A15" s="5"/>
      <c r="B15" s="179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1"/>
      <c r="AS15" s="87"/>
    </row>
    <row r="16" spans="1:47" ht="12" customHeight="1" x14ac:dyDescent="0.2">
      <c r="A16" s="5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84"/>
    </row>
    <row r="17" spans="1:47" ht="26.25" customHeight="1" x14ac:dyDescent="0.2">
      <c r="A17" s="5"/>
      <c r="B17" s="172" t="s">
        <v>21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4"/>
      <c r="AS17" s="84"/>
    </row>
    <row r="18" spans="1:47" ht="48.75" customHeight="1" x14ac:dyDescent="0.2">
      <c r="A18" s="5"/>
      <c r="B18" s="150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2"/>
      <c r="AS18" s="84"/>
    </row>
    <row r="19" spans="1:47" ht="12" customHeight="1" x14ac:dyDescent="0.2">
      <c r="A19" s="5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84"/>
    </row>
    <row r="20" spans="1:47" s="7" customFormat="1" ht="26.25" customHeight="1" x14ac:dyDescent="0.2">
      <c r="A20" s="88"/>
      <c r="B20" s="172" t="s">
        <v>20</v>
      </c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4"/>
      <c r="AS20" s="89"/>
      <c r="AT20" s="9"/>
      <c r="AU20" s="8"/>
    </row>
    <row r="21" spans="1:47" ht="24.75" customHeight="1" x14ac:dyDescent="0.2">
      <c r="A21" s="5"/>
      <c r="B21" s="179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1"/>
      <c r="AS21" s="84"/>
    </row>
    <row r="22" spans="1:47" ht="24.75" customHeight="1" x14ac:dyDescent="0.2">
      <c r="A22" s="5"/>
      <c r="B22" s="179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1"/>
      <c r="AS22" s="84"/>
    </row>
    <row r="23" spans="1:47" ht="24.75" customHeight="1" x14ac:dyDescent="0.2">
      <c r="A23" s="5"/>
      <c r="B23" s="179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1"/>
      <c r="AS23" s="84"/>
    </row>
    <row r="24" spans="1:47" ht="11.45" customHeight="1" thickBot="1" x14ac:dyDescent="0.25">
      <c r="A24" s="5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84"/>
    </row>
    <row r="25" spans="1:47" ht="42" customHeight="1" thickBot="1" x14ac:dyDescent="0.25">
      <c r="A25" s="5"/>
      <c r="B25" s="132" t="s">
        <v>132</v>
      </c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97"/>
      <c r="AL25" s="97"/>
      <c r="AM25" s="129"/>
      <c r="AN25" s="130"/>
      <c r="AO25" s="130"/>
      <c r="AP25" s="130"/>
      <c r="AQ25" s="130"/>
      <c r="AR25" s="131"/>
      <c r="AS25" s="84"/>
    </row>
    <row r="26" spans="1:47" ht="12" customHeight="1" x14ac:dyDescent="0.2">
      <c r="A26" s="5"/>
      <c r="B26" s="6"/>
      <c r="C26" s="6"/>
      <c r="D26" s="6"/>
      <c r="E26" s="6"/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84"/>
    </row>
    <row r="27" spans="1:47" s="7" customFormat="1" ht="26.25" customHeight="1" x14ac:dyDescent="0.2">
      <c r="A27" s="88"/>
      <c r="B27" s="146" t="s">
        <v>133</v>
      </c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8"/>
      <c r="AS27" s="98"/>
      <c r="AT27" s="10"/>
      <c r="AU27" s="8"/>
    </row>
    <row r="28" spans="1:47" s="7" customFormat="1" ht="15.75" customHeight="1" x14ac:dyDescent="0.2">
      <c r="A28" s="88"/>
      <c r="B28" s="139" t="s">
        <v>135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1"/>
      <c r="Y28" s="135" t="s">
        <v>13</v>
      </c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7"/>
      <c r="AS28" s="98"/>
      <c r="AT28" s="10"/>
      <c r="AU28" s="8"/>
    </row>
    <row r="29" spans="1:47" s="12" customFormat="1" ht="15.75" customHeight="1" x14ac:dyDescent="0.2">
      <c r="A29" s="6"/>
      <c r="B29" s="169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1"/>
      <c r="Y29" s="138" t="s">
        <v>12</v>
      </c>
      <c r="Z29" s="138"/>
      <c r="AA29" s="138"/>
      <c r="AB29" s="138"/>
      <c r="AC29" s="138"/>
      <c r="AD29" s="138"/>
      <c r="AE29" s="138" t="s">
        <v>11</v>
      </c>
      <c r="AF29" s="138"/>
      <c r="AG29" s="138"/>
      <c r="AH29" s="138"/>
      <c r="AI29" s="138"/>
      <c r="AJ29" s="138"/>
      <c r="AK29" s="99"/>
      <c r="AL29" s="160" t="s">
        <v>10</v>
      </c>
      <c r="AM29" s="161"/>
      <c r="AN29" s="161"/>
      <c r="AO29" s="161"/>
      <c r="AP29" s="161"/>
      <c r="AQ29" s="161"/>
      <c r="AR29" s="162"/>
      <c r="AS29" s="100"/>
      <c r="AT29" s="11"/>
      <c r="AU29" s="13"/>
    </row>
    <row r="30" spans="1:47" ht="24.75" customHeight="1" x14ac:dyDescent="0.2">
      <c r="A30" s="5"/>
      <c r="B30" s="158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5" t="str">
        <f>CONCATENATE(AE30,Y30)</f>
        <v/>
      </c>
      <c r="AL30" s="142" t="str">
        <f>IF(Y30="","",VLOOKUP(AK30,NIVELDERIESGO,3,0))</f>
        <v/>
      </c>
      <c r="AM30" s="143"/>
      <c r="AN30" s="143"/>
      <c r="AO30" s="143"/>
      <c r="AP30" s="143"/>
      <c r="AQ30" s="143"/>
      <c r="AR30" s="144"/>
      <c r="AS30" s="100" t="str">
        <f>CONCATENATE(Y30,AE30)</f>
        <v/>
      </c>
      <c r="AT30" s="11" t="str">
        <f>IF(AND(B30&lt;&gt;"",Y30&lt;&gt;"",AE30&lt;&gt;"",AL30&lt;&gt;""),"COMPLETO","VACIO")</f>
        <v>VACIO</v>
      </c>
    </row>
    <row r="31" spans="1:47" ht="24.75" customHeight="1" x14ac:dyDescent="0.2">
      <c r="A31" s="5"/>
      <c r="B31" s="158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68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5" t="str">
        <f>CONCATENATE(AE31,Y31)</f>
        <v/>
      </c>
      <c r="AL31" s="142" t="str">
        <f>IF(Y31="","",VLOOKUP(AK31,NIVELDERIESGO,3,0))</f>
        <v/>
      </c>
      <c r="AM31" s="143"/>
      <c r="AN31" s="143"/>
      <c r="AO31" s="143"/>
      <c r="AP31" s="143"/>
      <c r="AQ31" s="143"/>
      <c r="AR31" s="144"/>
      <c r="AS31" s="100" t="str">
        <f>CONCATENATE(Y31,AE31)</f>
        <v/>
      </c>
      <c r="AT31" s="11" t="str">
        <f>IF(AND(B31&lt;&gt;"",Y31&lt;&gt;"",AE31&lt;&gt;"",AK31&lt;&gt;""),"COMPLETO","VACIO")</f>
        <v>VACIO</v>
      </c>
    </row>
    <row r="32" spans="1:47" ht="24.75" customHeight="1" x14ac:dyDescent="0.2">
      <c r="A32" s="5"/>
      <c r="B32" s="158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68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5" t="str">
        <f>CONCATENATE(AE32,Y32)</f>
        <v/>
      </c>
      <c r="AL32" s="142" t="str">
        <f>IF(Y32="","",VLOOKUP(AK32,NIVELDERIESGO,3,0))</f>
        <v/>
      </c>
      <c r="AM32" s="143"/>
      <c r="AN32" s="143"/>
      <c r="AO32" s="143"/>
      <c r="AP32" s="143"/>
      <c r="AQ32" s="143"/>
      <c r="AR32" s="144"/>
      <c r="AS32" s="100" t="str">
        <f>CONCATENATE(Y32,AE32)</f>
        <v/>
      </c>
      <c r="AT32" s="11" t="str">
        <f>IF(AND(B32&lt;&gt;"",Y32&lt;&gt;"",AE32&lt;&gt;"",AK32&lt;&gt;""),"COMPLETO","VACIO")</f>
        <v>VACIO</v>
      </c>
    </row>
    <row r="33" spans="1:48" s="12" customFormat="1" ht="12" customHeight="1" x14ac:dyDescent="0.2">
      <c r="A33" s="6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01"/>
      <c r="AT33" s="14"/>
      <c r="AU33" s="13"/>
    </row>
    <row r="34" spans="1:48" s="7" customFormat="1" ht="26.25" customHeight="1" x14ac:dyDescent="0.2">
      <c r="A34" s="88"/>
      <c r="B34" s="146" t="s">
        <v>17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8"/>
      <c r="AS34" s="88"/>
      <c r="AU34" s="8"/>
    </row>
    <row r="35" spans="1:48" ht="23.25" customHeight="1" x14ac:dyDescent="0.2">
      <c r="A35" s="5"/>
      <c r="B35" s="163" t="s">
        <v>16</v>
      </c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5"/>
      <c r="W35" s="163" t="s">
        <v>15</v>
      </c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5"/>
      <c r="AI35" s="163" t="s">
        <v>14</v>
      </c>
      <c r="AJ35" s="166"/>
      <c r="AK35" s="166"/>
      <c r="AL35" s="166"/>
      <c r="AM35" s="166"/>
      <c r="AN35" s="166"/>
      <c r="AO35" s="166"/>
      <c r="AP35" s="166"/>
      <c r="AQ35" s="166"/>
      <c r="AR35" s="167"/>
      <c r="AS35" s="84"/>
    </row>
    <row r="36" spans="1:48" ht="24.75" customHeight="1" x14ac:dyDescent="0.2">
      <c r="A36" s="5"/>
      <c r="B36" s="150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2"/>
      <c r="W36" s="153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5"/>
      <c r="AI36" s="111"/>
      <c r="AJ36" s="156"/>
      <c r="AK36" s="156"/>
      <c r="AL36" s="156"/>
      <c r="AM36" s="156"/>
      <c r="AN36" s="156"/>
      <c r="AO36" s="156"/>
      <c r="AP36" s="156"/>
      <c r="AQ36" s="156"/>
      <c r="AR36" s="157"/>
      <c r="AS36" s="84"/>
    </row>
    <row r="37" spans="1:48" ht="24.75" customHeight="1" x14ac:dyDescent="0.2">
      <c r="A37" s="5"/>
      <c r="B37" s="150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2"/>
      <c r="W37" s="153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5"/>
      <c r="AI37" s="111"/>
      <c r="AJ37" s="156"/>
      <c r="AK37" s="156"/>
      <c r="AL37" s="156"/>
      <c r="AM37" s="156"/>
      <c r="AN37" s="156"/>
      <c r="AO37" s="156"/>
      <c r="AP37" s="156"/>
      <c r="AQ37" s="156"/>
      <c r="AR37" s="157"/>
      <c r="AS37" s="84"/>
    </row>
    <row r="38" spans="1:48" ht="24.75" customHeight="1" x14ac:dyDescent="0.2">
      <c r="A38" s="5"/>
      <c r="B38" s="150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2"/>
      <c r="W38" s="153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5"/>
      <c r="AI38" s="111"/>
      <c r="AJ38" s="156"/>
      <c r="AK38" s="156"/>
      <c r="AL38" s="156"/>
      <c r="AM38" s="156"/>
      <c r="AN38" s="156"/>
      <c r="AO38" s="156"/>
      <c r="AP38" s="156"/>
      <c r="AQ38" s="156"/>
      <c r="AR38" s="157"/>
      <c r="AS38" s="84"/>
    </row>
    <row r="39" spans="1:48" ht="24.75" customHeight="1" x14ac:dyDescent="0.2">
      <c r="A39" s="5"/>
      <c r="B39" s="150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2"/>
      <c r="W39" s="153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5"/>
      <c r="AI39" s="111"/>
      <c r="AJ39" s="156"/>
      <c r="AK39" s="156"/>
      <c r="AL39" s="156"/>
      <c r="AM39" s="156"/>
      <c r="AN39" s="156"/>
      <c r="AO39" s="156"/>
      <c r="AP39" s="156"/>
      <c r="AQ39" s="156"/>
      <c r="AR39" s="157"/>
      <c r="AS39" s="84"/>
    </row>
    <row r="40" spans="1:48" ht="24.75" customHeight="1" x14ac:dyDescent="0.2">
      <c r="A40" s="5"/>
      <c r="B40" s="150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2"/>
      <c r="W40" s="153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5"/>
      <c r="AI40" s="111"/>
      <c r="AJ40" s="156"/>
      <c r="AK40" s="156"/>
      <c r="AL40" s="156"/>
      <c r="AM40" s="156"/>
      <c r="AN40" s="156"/>
      <c r="AO40" s="156"/>
      <c r="AP40" s="156"/>
      <c r="AQ40" s="156"/>
      <c r="AR40" s="157"/>
      <c r="AS40" s="84"/>
    </row>
    <row r="41" spans="1:48" s="12" customFormat="1" ht="12" customHeight="1" x14ac:dyDescent="0.2">
      <c r="A41" s="6"/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6"/>
      <c r="AU41" s="13"/>
    </row>
    <row r="42" spans="1:48" s="7" customFormat="1" ht="26.25" customHeight="1" x14ac:dyDescent="0.2">
      <c r="A42" s="88"/>
      <c r="B42" s="146" t="s">
        <v>136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8"/>
      <c r="AS42" s="98"/>
      <c r="AT42" s="10"/>
      <c r="AU42" s="8"/>
    </row>
    <row r="43" spans="1:48" s="7" customFormat="1" ht="15.75" customHeight="1" x14ac:dyDescent="0.2">
      <c r="A43" s="88"/>
      <c r="B43" s="134" t="s">
        <v>135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5" t="s">
        <v>13</v>
      </c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7"/>
      <c r="AS43" s="100"/>
      <c r="AT43" s="10"/>
      <c r="AU43" s="8"/>
    </row>
    <row r="44" spans="1:48" s="12" customFormat="1" ht="15.75" customHeight="1" x14ac:dyDescent="0.2">
      <c r="A44" s="6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8" t="s">
        <v>12</v>
      </c>
      <c r="Z44" s="138"/>
      <c r="AA44" s="138"/>
      <c r="AB44" s="138"/>
      <c r="AC44" s="138"/>
      <c r="AD44" s="138"/>
      <c r="AE44" s="138" t="s">
        <v>11</v>
      </c>
      <c r="AF44" s="138"/>
      <c r="AG44" s="138"/>
      <c r="AH44" s="138"/>
      <c r="AI44" s="138"/>
      <c r="AJ44" s="138"/>
      <c r="AK44" s="139" t="s">
        <v>10</v>
      </c>
      <c r="AL44" s="140"/>
      <c r="AM44" s="140"/>
      <c r="AN44" s="140"/>
      <c r="AO44" s="140"/>
      <c r="AP44" s="140"/>
      <c r="AQ44" s="140"/>
      <c r="AR44" s="141"/>
      <c r="AS44" s="100"/>
      <c r="AT44" s="10"/>
      <c r="AU44" s="13"/>
    </row>
    <row r="45" spans="1:48" ht="25.5" customHeight="1" x14ac:dyDescent="0.2">
      <c r="A45" s="5"/>
      <c r="B45" s="121" t="str">
        <f>IF(B30="","",B30)</f>
        <v/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3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5" t="str">
        <f>CONCATENATE(AE45,Y45)</f>
        <v/>
      </c>
      <c r="AL45" s="142" t="str">
        <f>IF(Y45="","",VLOOKUP(AK45,NIVELDERIESGO,3,0))</f>
        <v/>
      </c>
      <c r="AM45" s="143"/>
      <c r="AN45" s="143"/>
      <c r="AO45" s="143"/>
      <c r="AP45" s="143"/>
      <c r="AQ45" s="143"/>
      <c r="AR45" s="144"/>
      <c r="AS45" s="100" t="str">
        <f>CONCATENATE(Y45,AE45)</f>
        <v/>
      </c>
      <c r="AT45" s="10"/>
      <c r="AV45" s="2"/>
    </row>
    <row r="46" spans="1:48" ht="24.75" customHeight="1" x14ac:dyDescent="0.2">
      <c r="A46" s="5"/>
      <c r="B46" s="121" t="str">
        <f>IF(B31="","",B31)</f>
        <v/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3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5" t="str">
        <f>CONCATENATE(AE46,Y46)</f>
        <v/>
      </c>
      <c r="AL46" s="142" t="str">
        <f>IF(Y46="","",VLOOKUP(AK46,NIVELDERIESGO,3,0))</f>
        <v/>
      </c>
      <c r="AM46" s="143"/>
      <c r="AN46" s="143"/>
      <c r="AO46" s="143"/>
      <c r="AP46" s="143"/>
      <c r="AQ46" s="143"/>
      <c r="AR46" s="144"/>
      <c r="AS46" s="100" t="str">
        <f>CONCATENATE(Y46,AE46)</f>
        <v/>
      </c>
      <c r="AT46" s="10"/>
      <c r="AV46" s="2"/>
    </row>
    <row r="47" spans="1:48" ht="24.75" customHeight="1" x14ac:dyDescent="0.2">
      <c r="A47" s="5"/>
      <c r="B47" s="121" t="str">
        <f>IF(B32="","",B32)</f>
        <v/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3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5" t="str">
        <f>CONCATENATE(AE47,Y47)</f>
        <v/>
      </c>
      <c r="AL47" s="142" t="str">
        <f>IF(Y47="","",VLOOKUP(AK47,NIVELDERIESGO,3,0))</f>
        <v/>
      </c>
      <c r="AM47" s="143"/>
      <c r="AN47" s="143"/>
      <c r="AO47" s="143"/>
      <c r="AP47" s="143"/>
      <c r="AQ47" s="143"/>
      <c r="AR47" s="144"/>
      <c r="AS47" s="100" t="str">
        <f>CONCATENATE(Y47,AE47)</f>
        <v/>
      </c>
      <c r="AT47" s="10"/>
      <c r="AV47" s="2"/>
    </row>
    <row r="48" spans="1:48" ht="12" customHeight="1" x14ac:dyDescent="0.2">
      <c r="A48" s="5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84"/>
    </row>
    <row r="49" spans="1:47" s="7" customFormat="1" ht="26.25" customHeight="1" x14ac:dyDescent="0.2">
      <c r="A49" s="88"/>
      <c r="B49" s="115" t="s">
        <v>137</v>
      </c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7"/>
      <c r="AS49" s="96"/>
      <c r="AT49" s="9"/>
      <c r="AU49" s="8"/>
    </row>
    <row r="50" spans="1:47" ht="24.75" customHeight="1" x14ac:dyDescent="0.2">
      <c r="A50" s="5"/>
      <c r="B50" s="108" t="str">
        <f>IF(B36="","",B36)</f>
        <v/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10"/>
      <c r="AK50" s="111"/>
      <c r="AL50" s="112"/>
      <c r="AM50" s="112"/>
      <c r="AN50" s="112"/>
      <c r="AO50" s="112"/>
      <c r="AP50" s="112"/>
      <c r="AQ50" s="112"/>
      <c r="AR50" s="113"/>
      <c r="AS50" s="86" t="b">
        <f>AND(AK50="cumple",AK51="cumple",AK52="cumple",AI12="Cambio de emergencia")</f>
        <v>0</v>
      </c>
      <c r="AT50" s="2"/>
      <c r="AU50" s="1"/>
    </row>
    <row r="51" spans="1:47" ht="24.75" customHeight="1" x14ac:dyDescent="0.2">
      <c r="A51" s="5"/>
      <c r="B51" s="108" t="str">
        <f>IF(B37="","",B37)</f>
        <v/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10"/>
      <c r="AK51" s="111"/>
      <c r="AL51" s="112"/>
      <c r="AM51" s="112"/>
      <c r="AN51" s="112"/>
      <c r="AO51" s="112"/>
      <c r="AP51" s="112"/>
      <c r="AQ51" s="112"/>
      <c r="AR51" s="113"/>
      <c r="AS51" s="86"/>
      <c r="AT51" s="2"/>
      <c r="AU51" s="1"/>
    </row>
    <row r="52" spans="1:47" ht="24.75" customHeight="1" x14ac:dyDescent="0.2">
      <c r="A52" s="5"/>
      <c r="B52" s="108" t="str">
        <f>IF(B38="","",B38)</f>
        <v/>
      </c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10"/>
      <c r="AK52" s="111"/>
      <c r="AL52" s="112"/>
      <c r="AM52" s="112"/>
      <c r="AN52" s="112"/>
      <c r="AO52" s="112"/>
      <c r="AP52" s="112"/>
      <c r="AQ52" s="112"/>
      <c r="AR52" s="113"/>
      <c r="AS52" s="102"/>
      <c r="AT52" s="2"/>
      <c r="AU52" s="1"/>
    </row>
    <row r="53" spans="1:47" ht="24.75" customHeight="1" x14ac:dyDescent="0.2">
      <c r="A53" s="5"/>
      <c r="B53" s="108" t="str">
        <f>IF(B39="","",B39)</f>
        <v/>
      </c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10"/>
      <c r="AK53" s="111"/>
      <c r="AL53" s="112"/>
      <c r="AM53" s="112"/>
      <c r="AN53" s="112"/>
      <c r="AO53" s="112"/>
      <c r="AP53" s="112"/>
      <c r="AQ53" s="112"/>
      <c r="AR53" s="113"/>
      <c r="AS53" s="102"/>
      <c r="AT53" s="2"/>
      <c r="AU53" s="1"/>
    </row>
    <row r="54" spans="1:47" ht="24.75" customHeight="1" x14ac:dyDescent="0.2">
      <c r="A54" s="5"/>
      <c r="B54" s="108" t="str">
        <f>IF(B40="","",B40)</f>
        <v/>
      </c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10"/>
      <c r="AK54" s="111"/>
      <c r="AL54" s="112"/>
      <c r="AM54" s="112"/>
      <c r="AN54" s="112"/>
      <c r="AO54" s="112"/>
      <c r="AP54" s="112"/>
      <c r="AQ54" s="112"/>
      <c r="AR54" s="113"/>
      <c r="AS54" s="102"/>
      <c r="AT54" s="2"/>
      <c r="AU54" s="1"/>
    </row>
    <row r="55" spans="1:47" ht="12" customHeight="1" x14ac:dyDescent="0.2">
      <c r="A55" s="5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84"/>
    </row>
    <row r="56" spans="1:47" ht="26.25" customHeight="1" x14ac:dyDescent="0.2">
      <c r="A56" s="5"/>
      <c r="B56" s="115" t="s">
        <v>138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7"/>
      <c r="AS56" s="84"/>
    </row>
    <row r="57" spans="1:47" ht="42" customHeight="1" x14ac:dyDescent="0.2">
      <c r="A57" s="5"/>
      <c r="B57" s="118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20"/>
      <c r="AS57" s="84"/>
    </row>
    <row r="58" spans="1:47" ht="11.45" customHeight="1" thickBot="1" x14ac:dyDescent="0.25">
      <c r="A58" s="5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84"/>
    </row>
    <row r="59" spans="1:47" ht="42" customHeight="1" thickBot="1" x14ac:dyDescent="0.25">
      <c r="A59" s="5"/>
      <c r="B59" s="132" t="s">
        <v>7</v>
      </c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97"/>
      <c r="AL59" s="97"/>
      <c r="AM59" s="129"/>
      <c r="AN59" s="130"/>
      <c r="AO59" s="130"/>
      <c r="AP59" s="130"/>
      <c r="AQ59" s="130"/>
      <c r="AR59" s="131"/>
      <c r="AS59" s="84"/>
    </row>
    <row r="60" spans="1:47" ht="12" customHeight="1" x14ac:dyDescent="0.2">
      <c r="A60" s="5"/>
      <c r="B60" s="6"/>
      <c r="C60" s="6"/>
      <c r="D60" s="6"/>
      <c r="E60" s="6"/>
      <c r="F60" s="6"/>
      <c r="G60" s="6"/>
      <c r="H60" s="6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84"/>
    </row>
    <row r="61" spans="1:47" ht="59.25" customHeight="1" x14ac:dyDescent="0.2">
      <c r="A61" s="5"/>
      <c r="B61" s="125" t="s">
        <v>6</v>
      </c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5"/>
      <c r="P61" s="125" t="s">
        <v>5</v>
      </c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5"/>
      <c r="AD61" s="126" t="s">
        <v>4</v>
      </c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8"/>
      <c r="AS61" s="84"/>
    </row>
    <row r="62" spans="1:47" ht="19.5" customHeight="1" x14ac:dyDescent="0.2">
      <c r="A62" s="5"/>
      <c r="B62" s="104" t="s">
        <v>3</v>
      </c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5"/>
      <c r="P62" s="104" t="s">
        <v>3</v>
      </c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5"/>
      <c r="AD62" s="105" t="s">
        <v>2</v>
      </c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7"/>
      <c r="AS62" s="84"/>
    </row>
    <row r="63" spans="1:47" ht="19.5" customHeight="1" x14ac:dyDescent="0.2">
      <c r="A63" s="5"/>
      <c r="B63" s="104" t="s">
        <v>1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5"/>
      <c r="P63" s="104" t="s">
        <v>1</v>
      </c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5"/>
      <c r="AD63" s="105" t="s">
        <v>1</v>
      </c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7"/>
      <c r="AS63" s="84"/>
    </row>
    <row r="64" spans="1:47" ht="19.5" customHeight="1" x14ac:dyDescent="0.2">
      <c r="A64" s="5"/>
      <c r="B64" s="104" t="s">
        <v>0</v>
      </c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5"/>
      <c r="P64" s="104" t="s">
        <v>0</v>
      </c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5"/>
      <c r="AD64" s="105" t="s">
        <v>0</v>
      </c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7"/>
      <c r="AS64" s="84"/>
    </row>
    <row r="65" spans="1:45" ht="12.75" x14ac:dyDescent="0.2">
      <c r="A65" s="5"/>
      <c r="B65" s="5"/>
      <c r="C65" s="103"/>
      <c r="D65" s="103"/>
      <c r="E65" s="103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103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84"/>
    </row>
    <row r="66" spans="1:45" ht="12.75" hidden="1" x14ac:dyDescent="0.2">
      <c r="C66" s="4"/>
      <c r="D66" s="4"/>
      <c r="E66" s="4"/>
      <c r="AC66" s="4"/>
    </row>
    <row r="67" spans="1:45" ht="12.75" hidden="1" x14ac:dyDescent="0.2">
      <c r="C67" s="4"/>
      <c r="D67" s="4"/>
      <c r="E67" s="4"/>
      <c r="AC67" s="4"/>
    </row>
    <row r="68" spans="1:45" ht="12.75" hidden="1" x14ac:dyDescent="0.2">
      <c r="C68" s="4"/>
      <c r="D68" s="4"/>
      <c r="E68" s="4"/>
      <c r="AC68" s="4"/>
    </row>
    <row r="69" spans="1:45" ht="12.75" hidden="1" x14ac:dyDescent="0.2">
      <c r="C69" s="4"/>
      <c r="D69" s="4"/>
      <c r="E69" s="4"/>
      <c r="AA69" s="4"/>
      <c r="AB69" s="4"/>
      <c r="AC69" s="4"/>
    </row>
    <row r="70" spans="1:45" ht="12.75" hidden="1" x14ac:dyDescent="0.2">
      <c r="C70" s="4"/>
      <c r="D70" s="4"/>
      <c r="E70" s="4"/>
      <c r="AA70" s="4"/>
      <c r="AB70" s="4"/>
      <c r="AC70" s="4"/>
    </row>
    <row r="71" spans="1:45" ht="12.75" hidden="1" x14ac:dyDescent="0.2">
      <c r="C71" s="4"/>
      <c r="D71" s="4"/>
      <c r="E71" s="4"/>
      <c r="AA71" s="4"/>
      <c r="AB71" s="4"/>
      <c r="AC71" s="4"/>
    </row>
    <row r="72" spans="1:45" ht="12.75" hidden="1" x14ac:dyDescent="0.2">
      <c r="C72" s="4"/>
      <c r="D72" s="4"/>
      <c r="E72" s="4"/>
      <c r="AA72" s="4"/>
      <c r="AB72" s="4"/>
      <c r="AC72" s="4"/>
    </row>
    <row r="73" spans="1:45" ht="12.75" hidden="1" x14ac:dyDescent="0.2">
      <c r="C73" s="4"/>
      <c r="D73" s="4"/>
      <c r="E73" s="4"/>
      <c r="AA73" s="4"/>
      <c r="AB73" s="4"/>
      <c r="AC73" s="4"/>
    </row>
    <row r="74" spans="1:45" ht="12.75" hidden="1" x14ac:dyDescent="0.2">
      <c r="C74" s="4"/>
      <c r="D74" s="4"/>
      <c r="E74" s="4"/>
      <c r="AA74" s="4"/>
      <c r="AB74" s="4"/>
      <c r="AC74" s="4"/>
    </row>
    <row r="75" spans="1:45" ht="12.75" hidden="1" x14ac:dyDescent="0.2">
      <c r="C75" s="4"/>
      <c r="D75" s="4"/>
      <c r="E75" s="4"/>
      <c r="AA75" s="4"/>
      <c r="AB75" s="4"/>
      <c r="AC75" s="4"/>
    </row>
    <row r="76" spans="1:45" ht="12.75" hidden="1" x14ac:dyDescent="0.2">
      <c r="C76" s="4"/>
      <c r="D76" s="4"/>
      <c r="E76" s="4"/>
      <c r="AA76" s="4"/>
      <c r="AB76" s="4"/>
      <c r="AC76" s="4"/>
    </row>
    <row r="77" spans="1:45" ht="12.75" hidden="1" x14ac:dyDescent="0.2">
      <c r="C77" s="4"/>
      <c r="D77" s="4"/>
      <c r="E77" s="4"/>
      <c r="AA77" s="4"/>
      <c r="AB77" s="4"/>
      <c r="AC77" s="4"/>
    </row>
    <row r="78" spans="1:45" ht="12.75" hidden="1" x14ac:dyDescent="0.2">
      <c r="C78" s="4"/>
      <c r="D78" s="4"/>
      <c r="E78" s="4"/>
      <c r="AA78" s="4"/>
      <c r="AB78" s="4"/>
      <c r="AC78" s="4"/>
    </row>
    <row r="79" spans="1:45" ht="12.75" hidden="1" x14ac:dyDescent="0.2">
      <c r="C79" s="4"/>
      <c r="D79" s="4"/>
      <c r="E79" s="4"/>
      <c r="AA79" s="4"/>
      <c r="AB79" s="4"/>
      <c r="AC79" s="4"/>
    </row>
    <row r="80" spans="1:45" ht="12.75" hidden="1" x14ac:dyDescent="0.2">
      <c r="C80" s="4"/>
      <c r="D80" s="4"/>
      <c r="E80" s="4"/>
      <c r="AA80" s="4"/>
      <c r="AB80" s="4"/>
      <c r="AC80" s="4"/>
    </row>
    <row r="81" spans="3:49" ht="18.75" hidden="1" customHeight="1" x14ac:dyDescent="0.2">
      <c r="C81" s="4"/>
      <c r="D81" s="4"/>
      <c r="E81" s="4"/>
      <c r="AA81" s="4"/>
      <c r="AB81" s="4"/>
      <c r="AC81" s="4"/>
    </row>
    <row r="82" spans="3:49" ht="18.75" hidden="1" customHeight="1" x14ac:dyDescent="0.2">
      <c r="C82" s="4"/>
      <c r="D82" s="4"/>
      <c r="E82" s="4"/>
      <c r="AA82" s="4"/>
      <c r="AB82" s="4"/>
      <c r="AC82" s="4"/>
    </row>
    <row r="83" spans="3:49" ht="18.75" hidden="1" customHeight="1" x14ac:dyDescent="0.2">
      <c r="C83" s="4"/>
      <c r="D83" s="4"/>
      <c r="E83" s="4"/>
      <c r="AA83" s="4"/>
      <c r="AB83" s="4"/>
      <c r="AC83" s="4"/>
    </row>
    <row r="84" spans="3:49" ht="18.75" hidden="1" customHeight="1" x14ac:dyDescent="0.2">
      <c r="C84" s="4"/>
      <c r="D84" s="4"/>
      <c r="E84" s="4"/>
      <c r="AA84" s="4"/>
      <c r="AB84" s="4"/>
      <c r="AC84" s="4"/>
    </row>
    <row r="85" spans="3:49" ht="18.75" hidden="1" customHeight="1" x14ac:dyDescent="0.2">
      <c r="C85" s="4"/>
      <c r="D85" s="4"/>
      <c r="E85" s="4"/>
      <c r="AA85" s="4"/>
      <c r="AB85" s="4"/>
      <c r="AC85" s="4"/>
    </row>
    <row r="86" spans="3:49" ht="18.75" hidden="1" customHeight="1" x14ac:dyDescent="0.2">
      <c r="C86" s="4"/>
      <c r="D86" s="4"/>
      <c r="E86" s="4"/>
      <c r="AA86" s="4"/>
      <c r="AB86" s="4"/>
      <c r="AC86" s="4"/>
      <c r="AV86" s="2"/>
      <c r="AW86" s="2"/>
    </row>
    <row r="87" spans="3:49" ht="18.75" hidden="1" customHeight="1" x14ac:dyDescent="0.2">
      <c r="C87" s="4"/>
      <c r="D87" s="4"/>
      <c r="E87" s="4"/>
      <c r="AA87" s="4"/>
      <c r="AB87" s="4"/>
      <c r="AC87" s="4"/>
    </row>
    <row r="88" spans="3:49" ht="18.75" hidden="1" customHeight="1" x14ac:dyDescent="0.2">
      <c r="C88" s="4"/>
      <c r="D88" s="4"/>
      <c r="E88" s="4"/>
      <c r="AA88" s="4"/>
      <c r="AB88" s="4"/>
      <c r="AC88" s="4"/>
    </row>
    <row r="89" spans="3:49" ht="18.75" hidden="1" customHeight="1" x14ac:dyDescent="0.2">
      <c r="C89" s="4"/>
      <c r="D89" s="4"/>
      <c r="E89" s="4"/>
      <c r="AA89" s="4"/>
      <c r="AB89" s="4"/>
      <c r="AC89" s="4"/>
    </row>
    <row r="90" spans="3:49" ht="18.75" hidden="1" customHeight="1" x14ac:dyDescent="0.2">
      <c r="C90" s="4"/>
      <c r="D90" s="4"/>
      <c r="E90" s="4"/>
      <c r="AA90" s="4"/>
      <c r="AB90" s="4"/>
      <c r="AC90" s="4"/>
    </row>
    <row r="91" spans="3:49" ht="18.75" hidden="1" customHeight="1" x14ac:dyDescent="0.2">
      <c r="C91" s="4"/>
      <c r="D91" s="4"/>
      <c r="E91" s="4"/>
      <c r="AA91" s="4"/>
      <c r="AB91" s="4"/>
      <c r="AC91" s="4"/>
    </row>
    <row r="92" spans="3:49" ht="18.75" hidden="1" customHeight="1" x14ac:dyDescent="0.2">
      <c r="C92" s="4"/>
      <c r="D92" s="4"/>
      <c r="E92" s="4"/>
      <c r="AA92" s="4"/>
      <c r="AB92" s="4"/>
      <c r="AC92" s="4"/>
    </row>
    <row r="93" spans="3:49" ht="18.75" hidden="1" customHeight="1" x14ac:dyDescent="0.2">
      <c r="C93" s="4"/>
      <c r="D93" s="4"/>
      <c r="E93" s="4"/>
      <c r="AA93" s="4"/>
      <c r="AB93" s="4"/>
      <c r="AC93" s="4"/>
    </row>
    <row r="94" spans="3:49" ht="18.75" hidden="1" customHeight="1" x14ac:dyDescent="0.2">
      <c r="C94" s="4"/>
      <c r="D94" s="4"/>
      <c r="E94" s="4"/>
      <c r="AA94" s="4"/>
      <c r="AB94" s="4"/>
      <c r="AC94" s="4"/>
    </row>
    <row r="95" spans="3:49" ht="18.75" hidden="1" customHeight="1" x14ac:dyDescent="0.2">
      <c r="C95" s="4"/>
      <c r="D95" s="4"/>
      <c r="E95" s="4"/>
      <c r="AA95" s="4"/>
      <c r="AB95" s="4"/>
      <c r="AC95" s="4"/>
    </row>
    <row r="96" spans="3:49" ht="18.75" hidden="1" customHeight="1" x14ac:dyDescent="0.2">
      <c r="C96" s="4"/>
      <c r="D96" s="4"/>
      <c r="E96" s="4"/>
      <c r="AA96" s="4"/>
      <c r="AB96" s="4"/>
      <c r="AC96" s="4"/>
    </row>
    <row r="97" spans="3:29" ht="18.75" hidden="1" customHeight="1" x14ac:dyDescent="0.2">
      <c r="C97" s="4"/>
      <c r="D97" s="4"/>
      <c r="E97" s="4"/>
      <c r="AA97" s="4"/>
      <c r="AB97" s="4"/>
      <c r="AC97" s="4"/>
    </row>
    <row r="98" spans="3:29" ht="18.75" hidden="1" customHeight="1" x14ac:dyDescent="0.2">
      <c r="C98" s="4"/>
      <c r="D98" s="4"/>
      <c r="E98" s="4"/>
      <c r="AA98" s="4"/>
      <c r="AB98" s="4"/>
      <c r="AC98" s="4"/>
    </row>
    <row r="99" spans="3:29" ht="18.75" hidden="1" customHeight="1" x14ac:dyDescent="0.2">
      <c r="C99" s="4"/>
      <c r="D99" s="4"/>
      <c r="E99" s="4"/>
      <c r="AA99" s="4"/>
      <c r="AB99" s="4"/>
      <c r="AC99" s="4"/>
    </row>
    <row r="100" spans="3:29" ht="18.75" hidden="1" customHeight="1" x14ac:dyDescent="0.2">
      <c r="C100" s="4"/>
      <c r="D100" s="4"/>
      <c r="E100" s="4"/>
      <c r="AA100" s="4"/>
      <c r="AB100" s="4"/>
      <c r="AC100" s="4"/>
    </row>
    <row r="101" spans="3:29" ht="18.75" hidden="1" customHeight="1" x14ac:dyDescent="0.2">
      <c r="C101" s="4"/>
      <c r="D101" s="4"/>
      <c r="E101" s="4"/>
      <c r="AA101" s="4"/>
      <c r="AB101" s="4"/>
      <c r="AC101" s="4"/>
    </row>
    <row r="102" spans="3:29" ht="18.75" hidden="1" customHeight="1" x14ac:dyDescent="0.2">
      <c r="C102" s="4"/>
      <c r="D102" s="4"/>
      <c r="E102" s="4"/>
      <c r="AA102" s="4"/>
      <c r="AB102" s="4"/>
      <c r="AC102" s="4"/>
    </row>
    <row r="103" spans="3:29" ht="18.75" hidden="1" customHeight="1" x14ac:dyDescent="0.2">
      <c r="C103" s="4"/>
      <c r="D103" s="4"/>
      <c r="E103" s="4"/>
      <c r="AA103" s="4"/>
      <c r="AB103" s="4"/>
      <c r="AC103" s="4"/>
    </row>
    <row r="104" spans="3:29" ht="18.75" hidden="1" customHeight="1" x14ac:dyDescent="0.2">
      <c r="C104" s="4"/>
      <c r="D104" s="4"/>
      <c r="E104" s="4"/>
      <c r="AA104" s="4"/>
      <c r="AB104" s="4"/>
      <c r="AC104" s="4"/>
    </row>
    <row r="105" spans="3:29" ht="18.75" hidden="1" customHeight="1" x14ac:dyDescent="0.2">
      <c r="C105" s="4"/>
      <c r="D105" s="4"/>
      <c r="E105" s="4"/>
      <c r="AA105" s="4"/>
      <c r="AB105" s="4"/>
      <c r="AC105" s="4"/>
    </row>
    <row r="106" spans="3:29" ht="18.75" hidden="1" customHeight="1" x14ac:dyDescent="0.2">
      <c r="C106" s="4"/>
      <c r="D106" s="4"/>
      <c r="E106" s="4"/>
      <c r="AA106" s="4"/>
      <c r="AB106" s="4"/>
      <c r="AC106" s="4"/>
    </row>
    <row r="107" spans="3:29" ht="18.75" hidden="1" customHeight="1" x14ac:dyDescent="0.2">
      <c r="C107" s="4"/>
      <c r="D107" s="4"/>
      <c r="E107" s="4"/>
      <c r="AA107" s="4"/>
      <c r="AB107" s="4"/>
      <c r="AC107" s="4"/>
    </row>
    <row r="108" spans="3:29" ht="18.75" hidden="1" customHeight="1" x14ac:dyDescent="0.2">
      <c r="C108" s="4"/>
      <c r="D108" s="4"/>
      <c r="E108" s="4"/>
      <c r="AA108" s="4"/>
      <c r="AB108" s="4"/>
      <c r="AC108" s="4"/>
    </row>
    <row r="109" spans="3:29" ht="18.75" hidden="1" customHeight="1" x14ac:dyDescent="0.2">
      <c r="C109" s="4"/>
      <c r="D109" s="4"/>
      <c r="E109" s="4"/>
      <c r="AA109" s="4"/>
      <c r="AB109" s="4"/>
      <c r="AC109" s="4"/>
    </row>
    <row r="110" spans="3:29" ht="18.75" hidden="1" customHeight="1" x14ac:dyDescent="0.2">
      <c r="C110" s="4"/>
      <c r="D110" s="4"/>
      <c r="E110" s="4"/>
      <c r="AA110" s="4"/>
      <c r="AB110" s="4"/>
      <c r="AC110" s="4"/>
    </row>
    <row r="111" spans="3:29" ht="18.75" hidden="1" customHeight="1" x14ac:dyDescent="0.2">
      <c r="C111" s="4"/>
      <c r="D111" s="4"/>
      <c r="E111" s="4"/>
      <c r="AA111" s="4"/>
      <c r="AB111" s="4"/>
      <c r="AC111" s="4"/>
    </row>
    <row r="112" spans="3:29" ht="18.75" hidden="1" customHeight="1" x14ac:dyDescent="0.2">
      <c r="C112" s="4"/>
      <c r="D112" s="4"/>
      <c r="E112" s="4"/>
      <c r="AA112" s="4"/>
      <c r="AB112" s="4"/>
      <c r="AC112" s="4"/>
    </row>
    <row r="113" spans="3:29" ht="18.75" hidden="1" customHeight="1" x14ac:dyDescent="0.2">
      <c r="C113" s="4"/>
      <c r="D113" s="4"/>
      <c r="E113" s="4"/>
      <c r="AA113" s="4"/>
      <c r="AB113" s="4"/>
      <c r="AC113" s="4"/>
    </row>
    <row r="114" spans="3:29" ht="18.75" hidden="1" customHeight="1" x14ac:dyDescent="0.2">
      <c r="C114" s="4"/>
      <c r="D114" s="4"/>
      <c r="E114" s="4"/>
      <c r="AA114" s="4"/>
      <c r="AB114" s="4"/>
      <c r="AC114" s="4"/>
    </row>
    <row r="115" spans="3:29" ht="18.75" hidden="1" customHeight="1" x14ac:dyDescent="0.2">
      <c r="C115" s="4"/>
      <c r="D115" s="4"/>
      <c r="E115" s="4"/>
      <c r="AA115" s="4"/>
      <c r="AB115" s="4"/>
      <c r="AC115" s="4"/>
    </row>
    <row r="116" spans="3:29" ht="18.75" hidden="1" customHeight="1" x14ac:dyDescent="0.2">
      <c r="C116" s="4"/>
      <c r="D116" s="4"/>
      <c r="E116" s="4"/>
      <c r="AA116" s="4"/>
      <c r="AB116" s="4"/>
      <c r="AC116" s="4"/>
    </row>
    <row r="117" spans="3:29" ht="18.75" hidden="1" customHeight="1" x14ac:dyDescent="0.2">
      <c r="C117" s="4"/>
      <c r="D117" s="4"/>
      <c r="E117" s="4"/>
      <c r="AA117" s="4"/>
      <c r="AB117" s="4"/>
      <c r="AC117" s="4"/>
    </row>
    <row r="118" spans="3:29" ht="18.75" hidden="1" customHeight="1" x14ac:dyDescent="0.2">
      <c r="C118" s="4"/>
      <c r="D118" s="4"/>
      <c r="E118" s="4"/>
      <c r="AA118" s="4"/>
      <c r="AB118" s="4"/>
      <c r="AC118" s="4"/>
    </row>
    <row r="119" spans="3:29" ht="18.75" hidden="1" customHeight="1" x14ac:dyDescent="0.2">
      <c r="C119" s="4"/>
      <c r="D119" s="4"/>
      <c r="E119" s="4"/>
      <c r="AA119" s="4"/>
      <c r="AB119" s="4"/>
      <c r="AC119" s="4"/>
    </row>
    <row r="120" spans="3:29" ht="18.75" hidden="1" customHeight="1" x14ac:dyDescent="0.2">
      <c r="C120" s="4"/>
      <c r="D120" s="4"/>
      <c r="E120" s="4"/>
      <c r="AA120" s="4"/>
      <c r="AB120" s="4"/>
      <c r="AC120" s="4"/>
    </row>
    <row r="121" spans="3:29" ht="18.75" hidden="1" customHeight="1" x14ac:dyDescent="0.2">
      <c r="C121" s="4"/>
      <c r="D121" s="4"/>
      <c r="E121" s="4"/>
      <c r="AA121" s="4"/>
      <c r="AB121" s="4"/>
      <c r="AC121" s="4"/>
    </row>
    <row r="122" spans="3:29" ht="18.75" hidden="1" customHeight="1" x14ac:dyDescent="0.2">
      <c r="C122" s="4"/>
      <c r="D122" s="4"/>
      <c r="E122" s="4"/>
      <c r="AA122" s="4"/>
      <c r="AB122" s="4"/>
      <c r="AC122" s="4"/>
    </row>
    <row r="123" spans="3:29" ht="18.75" hidden="1" customHeight="1" x14ac:dyDescent="0.2">
      <c r="C123" s="4"/>
      <c r="D123" s="4"/>
      <c r="E123" s="4"/>
      <c r="AA123" s="4"/>
      <c r="AB123" s="4"/>
      <c r="AC123" s="4"/>
    </row>
    <row r="124" spans="3:29" ht="18.75" hidden="1" customHeight="1" x14ac:dyDescent="0.2">
      <c r="C124" s="4"/>
      <c r="D124" s="4"/>
      <c r="E124" s="4"/>
      <c r="AA124" s="4"/>
      <c r="AB124" s="4"/>
      <c r="AC124" s="4"/>
    </row>
    <row r="125" spans="3:29" ht="18.75" hidden="1" customHeight="1" x14ac:dyDescent="0.2">
      <c r="C125" s="4"/>
      <c r="D125" s="4"/>
      <c r="E125" s="4"/>
      <c r="AA125" s="4"/>
      <c r="AB125" s="4"/>
      <c r="AC125" s="4"/>
    </row>
    <row r="126" spans="3:29" ht="18.75" hidden="1" customHeight="1" x14ac:dyDescent="0.2">
      <c r="C126" s="4"/>
      <c r="D126" s="4"/>
      <c r="E126" s="4"/>
      <c r="AA126" s="4"/>
      <c r="AB126" s="4"/>
      <c r="AC126" s="4"/>
    </row>
    <row r="127" spans="3:29" ht="18.75" hidden="1" customHeight="1" x14ac:dyDescent="0.2">
      <c r="C127" s="4"/>
      <c r="D127" s="4"/>
      <c r="E127" s="4"/>
      <c r="AA127" s="4"/>
      <c r="AB127" s="4"/>
      <c r="AC127" s="4"/>
    </row>
    <row r="128" spans="3:29" ht="18.75" hidden="1" customHeight="1" x14ac:dyDescent="0.2">
      <c r="C128" s="4"/>
      <c r="D128" s="4"/>
      <c r="E128" s="4"/>
      <c r="AA128" s="4"/>
      <c r="AB128" s="4"/>
      <c r="AC128" s="4"/>
    </row>
    <row r="129" spans="3:29" ht="18.75" hidden="1" customHeight="1" x14ac:dyDescent="0.2">
      <c r="C129" s="4"/>
      <c r="D129" s="4"/>
      <c r="E129" s="4"/>
      <c r="AA129" s="4"/>
      <c r="AB129" s="4"/>
      <c r="AC129" s="4"/>
    </row>
    <row r="130" spans="3:29" ht="18.75" hidden="1" customHeight="1" x14ac:dyDescent="0.2">
      <c r="C130" s="4"/>
      <c r="D130" s="4"/>
      <c r="E130" s="4"/>
      <c r="AA130" s="4"/>
      <c r="AB130" s="4"/>
      <c r="AC130" s="4"/>
    </row>
    <row r="131" spans="3:29" ht="18.75" hidden="1" customHeight="1" x14ac:dyDescent="0.2">
      <c r="C131" s="4"/>
      <c r="D131" s="4"/>
      <c r="E131" s="4"/>
      <c r="AA131" s="4"/>
      <c r="AB131" s="4"/>
      <c r="AC131" s="4"/>
    </row>
    <row r="132" spans="3:29" ht="18.75" hidden="1" customHeight="1" x14ac:dyDescent="0.2">
      <c r="C132" s="4"/>
      <c r="D132" s="4"/>
      <c r="E132" s="4"/>
      <c r="AA132" s="4"/>
      <c r="AB132" s="4"/>
      <c r="AC132" s="4"/>
    </row>
    <row r="133" spans="3:29" ht="18.75" hidden="1" customHeight="1" x14ac:dyDescent="0.2">
      <c r="C133" s="4"/>
      <c r="D133" s="4"/>
      <c r="E133" s="4"/>
      <c r="AA133" s="4"/>
      <c r="AB133" s="4"/>
      <c r="AC133" s="4"/>
    </row>
    <row r="134" spans="3:29" ht="18.75" hidden="1" customHeight="1" x14ac:dyDescent="0.2">
      <c r="C134" s="4"/>
      <c r="D134" s="4"/>
      <c r="E134" s="4"/>
      <c r="AA134" s="4"/>
      <c r="AB134" s="4"/>
      <c r="AC134" s="4"/>
    </row>
    <row r="135" spans="3:29" ht="18.75" hidden="1" customHeight="1" x14ac:dyDescent="0.2">
      <c r="C135" s="4"/>
      <c r="D135" s="4"/>
      <c r="E135" s="4"/>
      <c r="AA135" s="4"/>
      <c r="AB135" s="4"/>
      <c r="AC135" s="4"/>
    </row>
    <row r="136" spans="3:29" ht="18.75" hidden="1" customHeight="1" x14ac:dyDescent="0.2">
      <c r="C136" s="4"/>
      <c r="D136" s="4"/>
      <c r="E136" s="4"/>
      <c r="AA136" s="4"/>
      <c r="AB136" s="4"/>
      <c r="AC136" s="4"/>
    </row>
    <row r="137" spans="3:29" ht="18.75" hidden="1" customHeight="1" x14ac:dyDescent="0.2">
      <c r="C137" s="4"/>
      <c r="D137" s="4"/>
      <c r="E137" s="4"/>
      <c r="AA137" s="4"/>
      <c r="AB137" s="4"/>
      <c r="AC137" s="4"/>
    </row>
    <row r="138" spans="3:29" ht="18.75" hidden="1" customHeight="1" x14ac:dyDescent="0.2">
      <c r="C138" s="4"/>
      <c r="D138" s="4"/>
      <c r="E138" s="4"/>
      <c r="AA138" s="4"/>
      <c r="AB138" s="4"/>
      <c r="AC138" s="4"/>
    </row>
    <row r="139" spans="3:29" ht="18.75" hidden="1" customHeight="1" x14ac:dyDescent="0.2">
      <c r="C139" s="4"/>
      <c r="D139" s="4"/>
      <c r="E139" s="4"/>
      <c r="AA139" s="4"/>
      <c r="AB139" s="4"/>
      <c r="AC139" s="4"/>
    </row>
    <row r="140" spans="3:29" ht="18.75" hidden="1" customHeight="1" x14ac:dyDescent="0.2">
      <c r="C140" s="4"/>
      <c r="D140" s="4"/>
      <c r="E140" s="4"/>
      <c r="AA140" s="4"/>
      <c r="AB140" s="4"/>
      <c r="AC140" s="4"/>
    </row>
    <row r="141" spans="3:29" ht="18.75" hidden="1" customHeight="1" x14ac:dyDescent="0.2">
      <c r="C141" s="4"/>
      <c r="D141" s="4"/>
      <c r="E141" s="4"/>
      <c r="AA141" s="4"/>
      <c r="AB141" s="4"/>
      <c r="AC141" s="4"/>
    </row>
    <row r="142" spans="3:29" ht="18.75" hidden="1" customHeight="1" x14ac:dyDescent="0.2">
      <c r="C142" s="4"/>
      <c r="D142" s="4"/>
      <c r="E142" s="4"/>
      <c r="AA142" s="4"/>
      <c r="AB142" s="4"/>
      <c r="AC142" s="4"/>
    </row>
    <row r="143" spans="3:29" ht="18.75" hidden="1" customHeight="1" x14ac:dyDescent="0.2">
      <c r="C143" s="4"/>
      <c r="D143" s="4"/>
      <c r="E143" s="4"/>
      <c r="AA143" s="4"/>
      <c r="AB143" s="4"/>
      <c r="AC143" s="4"/>
    </row>
    <row r="144" spans="3:29" ht="18.75" hidden="1" customHeight="1" x14ac:dyDescent="0.2">
      <c r="C144" s="4"/>
      <c r="D144" s="4"/>
      <c r="E144" s="4"/>
      <c r="AA144" s="4"/>
      <c r="AB144" s="4"/>
      <c r="AC144" s="4"/>
    </row>
    <row r="145" spans="3:29" ht="18.75" hidden="1" customHeight="1" x14ac:dyDescent="0.2">
      <c r="C145" s="4"/>
      <c r="D145" s="4"/>
      <c r="E145" s="4"/>
      <c r="AA145" s="4"/>
      <c r="AB145" s="4"/>
      <c r="AC145" s="4"/>
    </row>
    <row r="146" spans="3:29" ht="18.75" hidden="1" customHeight="1" x14ac:dyDescent="0.2">
      <c r="C146" s="4"/>
      <c r="D146" s="4"/>
      <c r="E146" s="4"/>
      <c r="AA146" s="4"/>
      <c r="AB146" s="4"/>
      <c r="AC146" s="4"/>
    </row>
    <row r="147" spans="3:29" ht="18.75" hidden="1" customHeight="1" x14ac:dyDescent="0.2">
      <c r="C147" s="4"/>
      <c r="D147" s="4"/>
      <c r="E147" s="4"/>
      <c r="AA147" s="4"/>
      <c r="AB147" s="4"/>
      <c r="AC147" s="4"/>
    </row>
    <row r="148" spans="3:29" ht="18.75" hidden="1" customHeight="1" x14ac:dyDescent="0.2">
      <c r="C148" s="4"/>
      <c r="D148" s="4"/>
      <c r="E148" s="4"/>
      <c r="AA148" s="4"/>
      <c r="AB148" s="4"/>
      <c r="AC148" s="4"/>
    </row>
    <row r="149" spans="3:29" ht="18.75" hidden="1" customHeight="1" x14ac:dyDescent="0.2">
      <c r="C149" s="4"/>
      <c r="D149" s="4"/>
      <c r="E149" s="4"/>
      <c r="AA149" s="4"/>
      <c r="AB149" s="4"/>
      <c r="AC149" s="4"/>
    </row>
    <row r="150" spans="3:29" ht="18.75" hidden="1" customHeight="1" x14ac:dyDescent="0.2">
      <c r="C150" s="4"/>
      <c r="D150" s="4"/>
      <c r="E150" s="4"/>
      <c r="AA150" s="4"/>
      <c r="AB150" s="4"/>
      <c r="AC150" s="4"/>
    </row>
    <row r="151" spans="3:29" ht="18.75" hidden="1" customHeight="1" x14ac:dyDescent="0.2">
      <c r="C151" s="4"/>
      <c r="D151" s="4"/>
      <c r="E151" s="4"/>
      <c r="AA151" s="4"/>
      <c r="AB151" s="4"/>
      <c r="AC151" s="4"/>
    </row>
    <row r="152" spans="3:29" ht="18.75" hidden="1" customHeight="1" x14ac:dyDescent="0.2">
      <c r="C152" s="4"/>
      <c r="D152" s="4"/>
      <c r="E152" s="4"/>
      <c r="AA152" s="4"/>
      <c r="AB152" s="4"/>
      <c r="AC152" s="4"/>
    </row>
    <row r="153" spans="3:29" ht="18.75" hidden="1" customHeight="1" x14ac:dyDescent="0.2">
      <c r="C153" s="4"/>
      <c r="D153" s="4"/>
      <c r="E153" s="4"/>
      <c r="AA153" s="4"/>
      <c r="AB153" s="4"/>
      <c r="AC153" s="4"/>
    </row>
    <row r="154" spans="3:29" ht="18.75" hidden="1" customHeight="1" x14ac:dyDescent="0.2">
      <c r="C154" s="4"/>
      <c r="D154" s="4"/>
      <c r="E154" s="4"/>
      <c r="AA154" s="4"/>
      <c r="AB154" s="4"/>
      <c r="AC154" s="4"/>
    </row>
    <row r="155" spans="3:29" ht="18.75" hidden="1" customHeight="1" x14ac:dyDescent="0.2">
      <c r="C155" s="4"/>
      <c r="D155" s="4"/>
      <c r="E155" s="4"/>
      <c r="AA155" s="4"/>
      <c r="AB155" s="4"/>
      <c r="AC155" s="4"/>
    </row>
    <row r="156" spans="3:29" ht="18.75" hidden="1" customHeight="1" x14ac:dyDescent="0.2">
      <c r="C156" s="4"/>
      <c r="D156" s="4"/>
      <c r="E156" s="4"/>
      <c r="AA156" s="4"/>
      <c r="AB156" s="4"/>
      <c r="AC156" s="4"/>
    </row>
    <row r="157" spans="3:29" ht="18.75" hidden="1" customHeight="1" x14ac:dyDescent="0.2">
      <c r="C157" s="4"/>
      <c r="D157" s="4"/>
      <c r="E157" s="4"/>
      <c r="AA157" s="4"/>
      <c r="AB157" s="4"/>
      <c r="AC157" s="4"/>
    </row>
    <row r="158" spans="3:29" ht="18.75" hidden="1" customHeight="1" x14ac:dyDescent="0.2">
      <c r="C158" s="4"/>
      <c r="D158" s="4"/>
      <c r="E158" s="4"/>
      <c r="AA158" s="4"/>
      <c r="AB158" s="4"/>
      <c r="AC158" s="4"/>
    </row>
    <row r="159" spans="3:29" ht="18.75" hidden="1" customHeight="1" x14ac:dyDescent="0.2">
      <c r="C159" s="4"/>
      <c r="D159" s="4"/>
      <c r="E159" s="4"/>
      <c r="AA159" s="4"/>
      <c r="AB159" s="4"/>
      <c r="AC159" s="4"/>
    </row>
    <row r="160" spans="3:29" ht="18.75" hidden="1" customHeight="1" x14ac:dyDescent="0.2">
      <c r="C160" s="4"/>
      <c r="D160" s="4"/>
      <c r="E160" s="4"/>
      <c r="AA160" s="4"/>
      <c r="AB160" s="4"/>
      <c r="AC160" s="4"/>
    </row>
    <row r="161" spans="3:29" ht="18.75" hidden="1" customHeight="1" x14ac:dyDescent="0.2">
      <c r="C161" s="4"/>
      <c r="D161" s="4"/>
      <c r="E161" s="4"/>
      <c r="AA161" s="4"/>
      <c r="AB161" s="4"/>
      <c r="AC161" s="4"/>
    </row>
    <row r="162" spans="3:29" ht="18.75" hidden="1" customHeight="1" x14ac:dyDescent="0.2">
      <c r="C162" s="4"/>
      <c r="D162" s="4"/>
      <c r="E162" s="4"/>
      <c r="AA162" s="4"/>
      <c r="AB162" s="4"/>
      <c r="AC162" s="4"/>
    </row>
    <row r="163" spans="3:29" ht="18.75" hidden="1" customHeight="1" x14ac:dyDescent="0.2">
      <c r="C163" s="4"/>
      <c r="D163" s="4"/>
      <c r="E163" s="4"/>
      <c r="AA163" s="4"/>
      <c r="AB163" s="4"/>
      <c r="AC163" s="4"/>
    </row>
    <row r="164" spans="3:29" ht="18.75" hidden="1" customHeight="1" x14ac:dyDescent="0.2">
      <c r="C164" s="4"/>
      <c r="D164" s="4"/>
      <c r="E164" s="4"/>
      <c r="AA164" s="4"/>
      <c r="AB164" s="4"/>
      <c r="AC164" s="4"/>
    </row>
    <row r="165" spans="3:29" ht="18.75" hidden="1" customHeight="1" x14ac:dyDescent="0.2">
      <c r="C165" s="4"/>
      <c r="D165" s="4"/>
      <c r="E165" s="4"/>
      <c r="AA165" s="4"/>
      <c r="AB165" s="4"/>
      <c r="AC165" s="4"/>
    </row>
  </sheetData>
  <sheetProtection selectLockedCells="1"/>
  <dataConsolidate/>
  <mergeCells count="115">
    <mergeCell ref="AL2:AR2"/>
    <mergeCell ref="AL3:AR3"/>
    <mergeCell ref="AL4:AR4"/>
    <mergeCell ref="B10:H10"/>
    <mergeCell ref="J10:AA10"/>
    <mergeCell ref="AB10:AH10"/>
    <mergeCell ref="AI10:AR10"/>
    <mergeCell ref="B8:I8"/>
    <mergeCell ref="J8:AH8"/>
    <mergeCell ref="AI8:AK8"/>
    <mergeCell ref="AL8:AR8"/>
    <mergeCell ref="B6:AR6"/>
    <mergeCell ref="B2:AK4"/>
    <mergeCell ref="B27:AR27"/>
    <mergeCell ref="B28:X29"/>
    <mergeCell ref="B16:AR16"/>
    <mergeCell ref="B17:AR17"/>
    <mergeCell ref="B18:AR18"/>
    <mergeCell ref="B19:AR19"/>
    <mergeCell ref="B20:AR20"/>
    <mergeCell ref="AB12:AH12"/>
    <mergeCell ref="AI12:AR12"/>
    <mergeCell ref="B14:AR14"/>
    <mergeCell ref="B15:AR15"/>
    <mergeCell ref="B12:H12"/>
    <mergeCell ref="J12:AA12"/>
    <mergeCell ref="B25:AJ25"/>
    <mergeCell ref="AM25:AR25"/>
    <mergeCell ref="B21:AR21"/>
    <mergeCell ref="B22:AR22"/>
    <mergeCell ref="B23:AR23"/>
    <mergeCell ref="Y28:AR28"/>
    <mergeCell ref="Y29:AD29"/>
    <mergeCell ref="AE29:AJ29"/>
    <mergeCell ref="B30:X30"/>
    <mergeCell ref="Y30:AD30"/>
    <mergeCell ref="AE30:AJ30"/>
    <mergeCell ref="AL30:AR30"/>
    <mergeCell ref="AL29:AR29"/>
    <mergeCell ref="AL31:AR31"/>
    <mergeCell ref="AL32:AR32"/>
    <mergeCell ref="B34:AR34"/>
    <mergeCell ref="B35:V35"/>
    <mergeCell ref="W35:AH35"/>
    <mergeCell ref="AI35:AR35"/>
    <mergeCell ref="B32:X32"/>
    <mergeCell ref="Y32:AD32"/>
    <mergeCell ref="AE32:AJ32"/>
    <mergeCell ref="B31:X31"/>
    <mergeCell ref="Y31:AD31"/>
    <mergeCell ref="AE31:AJ31"/>
    <mergeCell ref="B41:AR41"/>
    <mergeCell ref="B42:AR42"/>
    <mergeCell ref="B33:AR33"/>
    <mergeCell ref="B36:V36"/>
    <mergeCell ref="W36:AH36"/>
    <mergeCell ref="AI36:AR36"/>
    <mergeCell ref="B37:V37"/>
    <mergeCell ref="W37:AH37"/>
    <mergeCell ref="AI37:AR37"/>
    <mergeCell ref="B38:V38"/>
    <mergeCell ref="W38:AH38"/>
    <mergeCell ref="AI38:AR38"/>
    <mergeCell ref="B39:V39"/>
    <mergeCell ref="W39:AH39"/>
    <mergeCell ref="AI39:AR39"/>
    <mergeCell ref="B40:V40"/>
    <mergeCell ref="W40:AH40"/>
    <mergeCell ref="AI40:AR40"/>
    <mergeCell ref="B43:X44"/>
    <mergeCell ref="Y43:AR43"/>
    <mergeCell ref="Y44:AD44"/>
    <mergeCell ref="AE44:AJ44"/>
    <mergeCell ref="AK44:AR44"/>
    <mergeCell ref="B45:X45"/>
    <mergeCell ref="Y45:AD45"/>
    <mergeCell ref="AL47:AR47"/>
    <mergeCell ref="B49:AR49"/>
    <mergeCell ref="AE45:AJ45"/>
    <mergeCell ref="AL45:AR45"/>
    <mergeCell ref="AL46:AR46"/>
    <mergeCell ref="B50:AJ50"/>
    <mergeCell ref="AK50:AR50"/>
    <mergeCell ref="B46:X46"/>
    <mergeCell ref="Y46:AD46"/>
    <mergeCell ref="AE46:AJ46"/>
    <mergeCell ref="B61:N61"/>
    <mergeCell ref="P61:AB61"/>
    <mergeCell ref="AD61:AR61"/>
    <mergeCell ref="AM59:AR59"/>
    <mergeCell ref="B59:AJ59"/>
    <mergeCell ref="B47:X47"/>
    <mergeCell ref="Y47:AD47"/>
    <mergeCell ref="AE47:AJ47"/>
    <mergeCell ref="B48:AR48"/>
    <mergeCell ref="B64:N64"/>
    <mergeCell ref="P64:AB64"/>
    <mergeCell ref="AD64:AR64"/>
    <mergeCell ref="B51:AJ51"/>
    <mergeCell ref="AK51:AR51"/>
    <mergeCell ref="B52:AJ52"/>
    <mergeCell ref="AK52:AR52"/>
    <mergeCell ref="B55:AR55"/>
    <mergeCell ref="B56:AR56"/>
    <mergeCell ref="B57:AR57"/>
    <mergeCell ref="B62:N62"/>
    <mergeCell ref="P62:AB62"/>
    <mergeCell ref="AD62:AR62"/>
    <mergeCell ref="B63:N63"/>
    <mergeCell ref="P63:AB63"/>
    <mergeCell ref="AD63:AR63"/>
    <mergeCell ref="B53:AJ53"/>
    <mergeCell ref="AK53:AR53"/>
    <mergeCell ref="B54:AJ54"/>
    <mergeCell ref="AK54:AR54"/>
  </mergeCells>
  <conditionalFormatting sqref="AI12:AR12">
    <cfRule type="expression" dxfId="28" priority="49">
      <formula>$AI$12="CAMBIO IMPREVISTO NO PLANIFICADO"</formula>
    </cfRule>
  </conditionalFormatting>
  <conditionalFormatting sqref="AL32">
    <cfRule type="cellIs" dxfId="27" priority="37" stopIfTrue="1" operator="equal">
      <formula>"RIESGO MUY ALTO"</formula>
    </cfRule>
    <cfRule type="cellIs" dxfId="26" priority="38" stopIfTrue="1" operator="equal">
      <formula>"RIESGO BAJO"</formula>
    </cfRule>
    <cfRule type="cellIs" dxfId="25" priority="39" stopIfTrue="1" operator="equal">
      <formula>"RIESGO MEDIO"</formula>
    </cfRule>
    <cfRule type="cellIs" dxfId="24" priority="40" stopIfTrue="1" operator="equal">
      <formula>"RIESGO ALTO"</formula>
    </cfRule>
  </conditionalFormatting>
  <conditionalFormatting sqref="AM59:AR59">
    <cfRule type="cellIs" dxfId="23" priority="23" operator="equal">
      <formula>"No"</formula>
    </cfRule>
    <cfRule type="cellIs" dxfId="22" priority="24" operator="equal">
      <formula>"Si"</formula>
    </cfRule>
  </conditionalFormatting>
  <conditionalFormatting sqref="AM25:AR25">
    <cfRule type="cellIs" dxfId="21" priority="21" operator="equal">
      <formula>"No"</formula>
    </cfRule>
    <cfRule type="cellIs" dxfId="20" priority="22" operator="equal">
      <formula>"Si"</formula>
    </cfRule>
  </conditionalFormatting>
  <conditionalFormatting sqref="AL31">
    <cfRule type="cellIs" dxfId="19" priority="17" stopIfTrue="1" operator="equal">
      <formula>"RIESGO MUY ALTO"</formula>
    </cfRule>
    <cfRule type="cellIs" dxfId="18" priority="18" stopIfTrue="1" operator="equal">
      <formula>"RIESGO BAJO"</formula>
    </cfRule>
    <cfRule type="cellIs" dxfId="17" priority="19" stopIfTrue="1" operator="equal">
      <formula>"RIESGO MEDIO"</formula>
    </cfRule>
    <cfRule type="cellIs" dxfId="16" priority="20" stopIfTrue="1" operator="equal">
      <formula>"RIESGO ALTO"</formula>
    </cfRule>
  </conditionalFormatting>
  <conditionalFormatting sqref="AL30">
    <cfRule type="cellIs" dxfId="15" priority="13" stopIfTrue="1" operator="equal">
      <formula>"RIESGO MUY ALTO"</formula>
    </cfRule>
    <cfRule type="cellIs" dxfId="14" priority="14" stopIfTrue="1" operator="equal">
      <formula>"RIESGO BAJO"</formula>
    </cfRule>
    <cfRule type="cellIs" dxfId="13" priority="15" stopIfTrue="1" operator="equal">
      <formula>"RIESGO MEDIO"</formula>
    </cfRule>
    <cfRule type="cellIs" dxfId="12" priority="16" stopIfTrue="1" operator="equal">
      <formula>"RIESGO ALTO"</formula>
    </cfRule>
  </conditionalFormatting>
  <conditionalFormatting sqref="AL45">
    <cfRule type="cellIs" dxfId="11" priority="9" stopIfTrue="1" operator="equal">
      <formula>"RIESGO MUY ALTO"</formula>
    </cfRule>
    <cfRule type="cellIs" dxfId="10" priority="10" stopIfTrue="1" operator="equal">
      <formula>"RIESGO BAJO"</formula>
    </cfRule>
    <cfRule type="cellIs" dxfId="9" priority="11" stopIfTrue="1" operator="equal">
      <formula>"RIESGO MEDIO"</formula>
    </cfRule>
    <cfRule type="cellIs" dxfId="8" priority="12" stopIfTrue="1" operator="equal">
      <formula>"RIESGO ALTO"</formula>
    </cfRule>
  </conditionalFormatting>
  <conditionalFormatting sqref="AL46">
    <cfRule type="cellIs" dxfId="7" priority="5" stopIfTrue="1" operator="equal">
      <formula>"RIESGO MUY ALTO"</formula>
    </cfRule>
    <cfRule type="cellIs" dxfId="6" priority="6" stopIfTrue="1" operator="equal">
      <formula>"RIESGO BAJO"</formula>
    </cfRule>
    <cfRule type="cellIs" dxfId="5" priority="7" stopIfTrue="1" operator="equal">
      <formula>"RIESGO MEDIO"</formula>
    </cfRule>
    <cfRule type="cellIs" dxfId="4" priority="8" stopIfTrue="1" operator="equal">
      <formula>"RIESGO ALTO"</formula>
    </cfRule>
  </conditionalFormatting>
  <conditionalFormatting sqref="AL47">
    <cfRule type="cellIs" dxfId="3" priority="1" stopIfTrue="1" operator="equal">
      <formula>"RIESGO MUY ALTO"</formula>
    </cfRule>
    <cfRule type="cellIs" dxfId="2" priority="2" stopIfTrue="1" operator="equal">
      <formula>"RIESGO BAJO"</formula>
    </cfRule>
    <cfRule type="cellIs" dxfId="1" priority="3" stopIfTrue="1" operator="equal">
      <formula>"RIESGO MEDIO"</formula>
    </cfRule>
    <cfRule type="cellIs" dxfId="0" priority="4" stopIfTrue="1" operator="equal">
      <formula>"RIESGO ALTO"</formula>
    </cfRule>
  </conditionalFormatting>
  <dataValidations count="7">
    <dataValidation type="list" allowBlank="1" showInputMessage="1" showErrorMessage="1" sqref="AM59:AR59 AM25:AR25" xr:uid="{00000000-0002-0000-0000-000000000000}">
      <formula1>"Si,No"</formula1>
    </dataValidation>
    <dataValidation type="list" allowBlank="1" showInputMessage="1" showErrorMessage="1" sqref="AT10" xr:uid="{00000000-0002-0000-0000-000001000000}">
      <formula1>#REF!</formula1>
    </dataValidation>
    <dataValidation type="list" allowBlank="1" showInputMessage="1" showErrorMessage="1" sqref="AI12:AR12" xr:uid="{00000000-0002-0000-0000-000002000000}">
      <formula1>"CAMBIO PLANIFICADO,CAMBIO IMPREVISTO NO PLANIFICADO"</formula1>
    </dataValidation>
    <dataValidation type="list" allowBlank="1" showInputMessage="1" showErrorMessage="1" sqref="AE30:AJ30 AE31:AJ31 AE32:AJ32 AE46:AJ46 AE45:AJ45 AE47:AJ47" xr:uid="{00000000-0002-0000-0000-000003000000}">
      <formula1>"Muy significativo,Mayor,Moderado,Menor,Insignificante"</formula1>
    </dataValidation>
    <dataValidation type="list" allowBlank="1" showInputMessage="1" showErrorMessage="1" sqref="Y30:AD30 Y31:AD31 Y32:AD32 Y45:AD45 Y46:AD46 Y47:AD47" xr:uid="{00000000-0002-0000-0000-000004000000}">
      <formula1>"Con certeza,Muy Probable,Probable,Poco probable,Improbable"</formula1>
    </dataValidation>
    <dataValidation type="list" allowBlank="1" showInputMessage="1" showErrorMessage="1" sqref="AI10:AR10" xr:uid="{00000000-0002-0000-0000-000005000000}">
      <formula1>"Locativo,Tecnológia,Inclusión de cargos,equipos,Servicios,Procesos,Estrategias Financieras y/o Administrativas,Normatividad Legal,Políticas Internas,Software,Roles y responsabilidades,Necesidades del Cliente,Direccionamiento Estratégico"</formula1>
    </dataValidation>
    <dataValidation type="list" allowBlank="1" showInputMessage="1" showErrorMessage="1" sqref="AK50:AR54" xr:uid="{00000000-0002-0000-0000-000006000000}">
      <formula1>"Cumple, No cumple"</formula1>
    </dataValidation>
  </dataValidations>
  <printOptions horizontalCentered="1" verticalCentered="1"/>
  <pageMargins left="0.31496062992125984" right="0.23622047244094491" top="0.28999999999999998" bottom="0.22" header="0.24" footer="0.27"/>
  <pageSetup scale="41" orientation="portrait" horizontalDpi="4294967292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7"/>
  <sheetViews>
    <sheetView workbookViewId="0">
      <selection activeCell="G14" sqref="G14"/>
    </sheetView>
  </sheetViews>
  <sheetFormatPr baseColWidth="10" defaultColWidth="0" defaultRowHeight="15" zeroHeight="1" x14ac:dyDescent="0.25"/>
  <cols>
    <col min="1" max="1" width="3.140625" style="65" customWidth="1"/>
    <col min="2" max="2" width="6.42578125" style="65" customWidth="1"/>
    <col min="3" max="3" width="11" style="65" customWidth="1"/>
    <col min="4" max="8" width="22.28515625" style="65" customWidth="1"/>
    <col min="9" max="9" width="4.140625" style="65" customWidth="1"/>
    <col min="10" max="10" width="3.140625" style="65" customWidth="1"/>
    <col min="11" max="16384" width="0" style="65" hidden="1"/>
  </cols>
  <sheetData>
    <row r="1" spans="2:9" ht="9" customHeight="1" thickBot="1" x14ac:dyDescent="0.3"/>
    <row r="2" spans="2:9" ht="28.5" x14ac:dyDescent="0.25">
      <c r="B2" s="66"/>
      <c r="C2" s="67"/>
      <c r="D2" s="199" t="s">
        <v>90</v>
      </c>
      <c r="E2" s="199"/>
      <c r="F2" s="199"/>
      <c r="G2" s="199"/>
      <c r="H2" s="199"/>
      <c r="I2" s="68"/>
    </row>
    <row r="3" spans="2:9" ht="28.5" x14ac:dyDescent="0.25">
      <c r="B3" s="69"/>
      <c r="D3" s="200"/>
      <c r="E3" s="200"/>
      <c r="F3" s="200"/>
      <c r="G3" s="200"/>
      <c r="H3" s="200"/>
      <c r="I3" s="70"/>
    </row>
    <row r="4" spans="2:9" ht="78.75" x14ac:dyDescent="0.25">
      <c r="B4" s="201" t="s">
        <v>91</v>
      </c>
      <c r="C4" s="71" t="s">
        <v>92</v>
      </c>
      <c r="D4" s="72" t="s">
        <v>93</v>
      </c>
      <c r="E4" s="72" t="s">
        <v>94</v>
      </c>
      <c r="F4" s="73" t="s">
        <v>95</v>
      </c>
      <c r="G4" s="73" t="s">
        <v>96</v>
      </c>
      <c r="H4" s="73" t="s">
        <v>97</v>
      </c>
      <c r="I4" s="70"/>
    </row>
    <row r="5" spans="2:9" ht="90" x14ac:dyDescent="0.25">
      <c r="B5" s="201"/>
      <c r="C5" s="71" t="s">
        <v>98</v>
      </c>
      <c r="D5" s="74" t="s">
        <v>99</v>
      </c>
      <c r="E5" s="74" t="s">
        <v>100</v>
      </c>
      <c r="F5" s="72" t="s">
        <v>101</v>
      </c>
      <c r="G5" s="73" t="s">
        <v>102</v>
      </c>
      <c r="H5" s="73" t="s">
        <v>103</v>
      </c>
      <c r="I5" s="70"/>
    </row>
    <row r="6" spans="2:9" ht="63.75" x14ac:dyDescent="0.25">
      <c r="B6" s="201"/>
      <c r="C6" s="71" t="s">
        <v>104</v>
      </c>
      <c r="D6" s="75" t="s">
        <v>105</v>
      </c>
      <c r="E6" s="74" t="s">
        <v>106</v>
      </c>
      <c r="F6" s="72" t="s">
        <v>107</v>
      </c>
      <c r="G6" s="72" t="s">
        <v>108</v>
      </c>
      <c r="H6" s="73" t="s">
        <v>109</v>
      </c>
      <c r="I6" s="70"/>
    </row>
    <row r="7" spans="2:9" ht="93.75" x14ac:dyDescent="0.25">
      <c r="B7" s="201"/>
      <c r="C7" s="71" t="s">
        <v>110</v>
      </c>
      <c r="D7" s="75" t="s">
        <v>111</v>
      </c>
      <c r="E7" s="75" t="s">
        <v>112</v>
      </c>
      <c r="F7" s="74" t="s">
        <v>113</v>
      </c>
      <c r="G7" s="74" t="s">
        <v>114</v>
      </c>
      <c r="H7" s="72" t="s">
        <v>115</v>
      </c>
      <c r="I7" s="70"/>
    </row>
    <row r="8" spans="2:9" ht="37.5" x14ac:dyDescent="0.25">
      <c r="B8" s="201"/>
      <c r="C8" s="76" t="s">
        <v>116</v>
      </c>
      <c r="D8" s="75" t="s">
        <v>117</v>
      </c>
      <c r="E8" s="75" t="s">
        <v>118</v>
      </c>
      <c r="F8" s="75" t="s">
        <v>119</v>
      </c>
      <c r="G8" s="74" t="s">
        <v>120</v>
      </c>
      <c r="H8" s="72" t="s">
        <v>121</v>
      </c>
      <c r="I8" s="70"/>
    </row>
    <row r="9" spans="2:9" x14ac:dyDescent="0.25">
      <c r="B9" s="69"/>
      <c r="D9" s="77" t="s">
        <v>122</v>
      </c>
      <c r="E9" s="77" t="s">
        <v>123</v>
      </c>
      <c r="F9" s="77" t="s">
        <v>124</v>
      </c>
      <c r="G9" s="77" t="s">
        <v>125</v>
      </c>
      <c r="H9" s="77" t="s">
        <v>126</v>
      </c>
      <c r="I9" s="70"/>
    </row>
    <row r="10" spans="2:9" ht="21" x14ac:dyDescent="0.25">
      <c r="B10" s="78"/>
      <c r="D10" s="202" t="s">
        <v>127</v>
      </c>
      <c r="E10" s="202"/>
      <c r="F10" s="202"/>
      <c r="G10" s="202"/>
      <c r="H10" s="202"/>
      <c r="I10" s="79"/>
    </row>
    <row r="11" spans="2:9" x14ac:dyDescent="0.25">
      <c r="B11" s="78"/>
      <c r="I11" s="79"/>
    </row>
    <row r="12" spans="2:9" ht="21" x14ac:dyDescent="0.25">
      <c r="B12" s="78"/>
      <c r="C12" s="73"/>
      <c r="D12" s="80" t="s">
        <v>128</v>
      </c>
      <c r="I12" s="79"/>
    </row>
    <row r="13" spans="2:9" ht="21" x14ac:dyDescent="0.25">
      <c r="B13" s="78"/>
      <c r="C13" s="72"/>
      <c r="D13" s="80" t="s">
        <v>129</v>
      </c>
      <c r="I13" s="79"/>
    </row>
    <row r="14" spans="2:9" ht="21" x14ac:dyDescent="0.25">
      <c r="B14" s="78"/>
      <c r="C14" s="74"/>
      <c r="D14" s="80" t="s">
        <v>130</v>
      </c>
      <c r="I14" s="79"/>
    </row>
    <row r="15" spans="2:9" ht="21" x14ac:dyDescent="0.25">
      <c r="B15" s="78"/>
      <c r="C15" s="75"/>
      <c r="D15" s="80" t="s">
        <v>131</v>
      </c>
      <c r="I15" s="79"/>
    </row>
    <row r="16" spans="2:9" ht="33.6" customHeight="1" thickBot="1" x14ac:dyDescent="0.3">
      <c r="B16" s="81"/>
      <c r="C16" s="82"/>
      <c r="D16" s="82"/>
      <c r="E16" s="82"/>
      <c r="F16" s="82"/>
      <c r="G16" s="82"/>
      <c r="H16" s="82"/>
      <c r="I16" s="83"/>
    </row>
    <row r="17" x14ac:dyDescent="0.25"/>
  </sheetData>
  <mergeCells count="4">
    <mergeCell ref="D2:H2"/>
    <mergeCell ref="D3:H3"/>
    <mergeCell ref="B4:B8"/>
    <mergeCell ref="D10:H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6"/>
  <sheetViews>
    <sheetView showGridLines="0" zoomScale="84" zoomScaleNormal="130" workbookViewId="0">
      <selection activeCell="J11" sqref="J11"/>
    </sheetView>
  </sheetViews>
  <sheetFormatPr baseColWidth="10" defaultColWidth="11.5703125" defaultRowHeight="12.75" x14ac:dyDescent="0.2"/>
  <cols>
    <col min="1" max="1" width="1.7109375" style="42" customWidth="1"/>
    <col min="2" max="2" width="15.140625" style="42" customWidth="1"/>
    <col min="3" max="3" width="72.140625" style="42" customWidth="1"/>
    <col min="4" max="4" width="53.5703125" style="42" customWidth="1"/>
    <col min="5" max="16384" width="11.5703125" style="42"/>
  </cols>
  <sheetData>
    <row r="1" spans="2:4" ht="5.25" customHeight="1" thickBot="1" x14ac:dyDescent="0.25"/>
    <row r="2" spans="2:4" ht="15.75" thickBot="1" x14ac:dyDescent="0.25">
      <c r="B2" s="208" t="s">
        <v>82</v>
      </c>
      <c r="C2" s="209"/>
      <c r="D2" s="210"/>
    </row>
    <row r="3" spans="2:4" ht="5.25" customHeight="1" thickBot="1" x14ac:dyDescent="0.25">
      <c r="C3" s="64"/>
      <c r="D3" s="64"/>
    </row>
    <row r="4" spans="2:4" ht="12.75" customHeight="1" x14ac:dyDescent="0.2">
      <c r="B4" s="203" t="s">
        <v>81</v>
      </c>
      <c r="C4" s="204"/>
      <c r="D4" s="205" t="s">
        <v>80</v>
      </c>
    </row>
    <row r="5" spans="2:4" ht="15" customHeight="1" x14ac:dyDescent="0.2">
      <c r="B5" s="63" t="s">
        <v>64</v>
      </c>
      <c r="C5" s="62" t="s">
        <v>79</v>
      </c>
      <c r="D5" s="206"/>
    </row>
    <row r="6" spans="2:4" ht="15" customHeight="1" x14ac:dyDescent="0.2">
      <c r="B6" s="63" t="s">
        <v>58</v>
      </c>
      <c r="C6" s="62" t="s">
        <v>78</v>
      </c>
      <c r="D6" s="206"/>
    </row>
    <row r="7" spans="2:4" ht="15" customHeight="1" x14ac:dyDescent="0.2">
      <c r="B7" s="63" t="s">
        <v>51</v>
      </c>
      <c r="C7" s="62" t="s">
        <v>77</v>
      </c>
      <c r="D7" s="206"/>
    </row>
    <row r="8" spans="2:4" ht="15" customHeight="1" x14ac:dyDescent="0.2">
      <c r="B8" s="63" t="s">
        <v>9</v>
      </c>
      <c r="C8" s="62" t="s">
        <v>76</v>
      </c>
      <c r="D8" s="206"/>
    </row>
    <row r="9" spans="2:4" ht="15" customHeight="1" thickBot="1" x14ac:dyDescent="0.25">
      <c r="B9" s="61" t="s">
        <v>36</v>
      </c>
      <c r="C9" s="60" t="s">
        <v>75</v>
      </c>
      <c r="D9" s="207"/>
    </row>
    <row r="10" spans="2:4" ht="5.25" customHeight="1" thickBot="1" x14ac:dyDescent="0.25"/>
    <row r="11" spans="2:4" ht="12.75" customHeight="1" x14ac:dyDescent="0.2">
      <c r="B11" s="203" t="s">
        <v>74</v>
      </c>
      <c r="C11" s="204"/>
      <c r="D11" s="211" t="s">
        <v>73</v>
      </c>
    </row>
    <row r="12" spans="2:4" s="46" customFormat="1" ht="30" customHeight="1" x14ac:dyDescent="0.25">
      <c r="B12" s="59" t="s">
        <v>44</v>
      </c>
      <c r="C12" s="58" t="s">
        <v>72</v>
      </c>
      <c r="D12" s="212"/>
    </row>
    <row r="13" spans="2:4" s="46" customFormat="1" ht="30" customHeight="1" x14ac:dyDescent="0.25">
      <c r="B13" s="59" t="s">
        <v>18</v>
      </c>
      <c r="C13" s="58" t="s">
        <v>71</v>
      </c>
      <c r="D13" s="212"/>
    </row>
    <row r="14" spans="2:4" s="46" customFormat="1" ht="30" customHeight="1" x14ac:dyDescent="0.25">
      <c r="B14" s="59" t="s">
        <v>8</v>
      </c>
      <c r="C14" s="58" t="s">
        <v>70</v>
      </c>
      <c r="D14" s="212"/>
    </row>
    <row r="15" spans="2:4" s="46" customFormat="1" ht="30" customHeight="1" x14ac:dyDescent="0.25">
      <c r="B15" s="59" t="s">
        <v>19</v>
      </c>
      <c r="C15" s="58" t="s">
        <v>69</v>
      </c>
      <c r="D15" s="212"/>
    </row>
    <row r="16" spans="2:4" s="46" customFormat="1" ht="30" customHeight="1" thickBot="1" x14ac:dyDescent="0.3">
      <c r="B16" s="57" t="s">
        <v>37</v>
      </c>
      <c r="C16" s="56" t="s">
        <v>68</v>
      </c>
      <c r="D16" s="213"/>
    </row>
  </sheetData>
  <sheetProtection selectLockedCells="1" selectUnlockedCells="1"/>
  <mergeCells count="5">
    <mergeCell ref="B4:C4"/>
    <mergeCell ref="B11:C11"/>
    <mergeCell ref="D4:D9"/>
    <mergeCell ref="B2:D2"/>
    <mergeCell ref="D11:D16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16"/>
  <sheetViews>
    <sheetView showGridLines="0" zoomScale="87" zoomScaleNormal="130" workbookViewId="0">
      <selection activeCell="J11" sqref="J11"/>
    </sheetView>
  </sheetViews>
  <sheetFormatPr baseColWidth="10" defaultColWidth="11.5703125" defaultRowHeight="12.75" x14ac:dyDescent="0.2"/>
  <cols>
    <col min="1" max="1" width="1.85546875" style="42" customWidth="1"/>
    <col min="2" max="2" width="15.140625" style="42" customWidth="1"/>
    <col min="3" max="3" width="80.85546875" style="42" customWidth="1"/>
    <col min="4" max="4" width="44.28515625" style="42" customWidth="1"/>
    <col min="5" max="16384" width="11.5703125" style="42"/>
  </cols>
  <sheetData>
    <row r="1" spans="2:4" ht="6" customHeight="1" thickBot="1" x14ac:dyDescent="0.25"/>
    <row r="2" spans="2:4" ht="15.75" thickBot="1" x14ac:dyDescent="0.25">
      <c r="B2" s="214" t="s">
        <v>89</v>
      </c>
      <c r="C2" s="215"/>
      <c r="D2" s="216"/>
    </row>
    <row r="3" spans="2:4" ht="8.25" customHeight="1" thickBot="1" x14ac:dyDescent="0.25">
      <c r="C3" s="64"/>
      <c r="D3" s="64"/>
    </row>
    <row r="4" spans="2:4" ht="12.75" customHeight="1" x14ac:dyDescent="0.2">
      <c r="B4" s="217" t="s">
        <v>81</v>
      </c>
      <c r="C4" s="218"/>
      <c r="D4" s="211" t="s">
        <v>88</v>
      </c>
    </row>
    <row r="5" spans="2:4" ht="15" customHeight="1" x14ac:dyDescent="0.2">
      <c r="B5" s="63" t="s">
        <v>64</v>
      </c>
      <c r="C5" s="58" t="s">
        <v>87</v>
      </c>
      <c r="D5" s="212"/>
    </row>
    <row r="6" spans="2:4" ht="15" customHeight="1" x14ac:dyDescent="0.2">
      <c r="B6" s="63" t="s">
        <v>58</v>
      </c>
      <c r="C6" s="58" t="s">
        <v>86</v>
      </c>
      <c r="D6" s="212"/>
    </row>
    <row r="7" spans="2:4" ht="15" customHeight="1" x14ac:dyDescent="0.2">
      <c r="B7" s="63" t="s">
        <v>51</v>
      </c>
      <c r="C7" s="58" t="s">
        <v>85</v>
      </c>
      <c r="D7" s="212"/>
    </row>
    <row r="8" spans="2:4" ht="15" customHeight="1" x14ac:dyDescent="0.2">
      <c r="B8" s="63" t="s">
        <v>9</v>
      </c>
      <c r="C8" s="58" t="s">
        <v>84</v>
      </c>
      <c r="D8" s="212"/>
    </row>
    <row r="9" spans="2:4" ht="15" customHeight="1" thickBot="1" x14ac:dyDescent="0.25">
      <c r="B9" s="61" t="s">
        <v>36</v>
      </c>
      <c r="C9" s="56" t="s">
        <v>83</v>
      </c>
      <c r="D9" s="213"/>
    </row>
    <row r="10" spans="2:4" ht="9.75" customHeight="1" thickBot="1" x14ac:dyDescent="0.25"/>
    <row r="11" spans="2:4" ht="12.75" customHeight="1" x14ac:dyDescent="0.2">
      <c r="B11" s="217" t="s">
        <v>74</v>
      </c>
      <c r="C11" s="218"/>
      <c r="D11" s="211" t="s">
        <v>73</v>
      </c>
    </row>
    <row r="12" spans="2:4" s="46" customFormat="1" ht="28.5" customHeight="1" x14ac:dyDescent="0.25">
      <c r="B12" s="59" t="s">
        <v>44</v>
      </c>
      <c r="C12" s="58" t="s">
        <v>72</v>
      </c>
      <c r="D12" s="212"/>
    </row>
    <row r="13" spans="2:4" s="46" customFormat="1" ht="28.5" customHeight="1" x14ac:dyDescent="0.25">
      <c r="B13" s="59" t="s">
        <v>18</v>
      </c>
      <c r="C13" s="58" t="s">
        <v>71</v>
      </c>
      <c r="D13" s="212"/>
    </row>
    <row r="14" spans="2:4" s="46" customFormat="1" ht="28.5" customHeight="1" x14ac:dyDescent="0.25">
      <c r="B14" s="59" t="s">
        <v>8</v>
      </c>
      <c r="C14" s="58" t="s">
        <v>70</v>
      </c>
      <c r="D14" s="212"/>
    </row>
    <row r="15" spans="2:4" s="46" customFormat="1" ht="28.5" customHeight="1" x14ac:dyDescent="0.25">
      <c r="B15" s="59" t="s">
        <v>19</v>
      </c>
      <c r="C15" s="58" t="s">
        <v>69</v>
      </c>
      <c r="D15" s="212"/>
    </row>
    <row r="16" spans="2:4" s="46" customFormat="1" ht="28.5" customHeight="1" thickBot="1" x14ac:dyDescent="0.3">
      <c r="B16" s="57" t="s">
        <v>37</v>
      </c>
      <c r="C16" s="56" t="s">
        <v>68</v>
      </c>
      <c r="D16" s="213"/>
    </row>
  </sheetData>
  <sheetProtection selectLockedCells="1" selectUnlockedCells="1"/>
  <mergeCells count="5">
    <mergeCell ref="B2:D2"/>
    <mergeCell ref="B4:C4"/>
    <mergeCell ref="D4:D9"/>
    <mergeCell ref="B11:C11"/>
    <mergeCell ref="D11:D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1:K38"/>
  <sheetViews>
    <sheetView showGridLines="0" zoomScale="70" zoomScaleNormal="70" workbookViewId="0">
      <selection activeCell="H1" sqref="H1:J26"/>
    </sheetView>
  </sheetViews>
  <sheetFormatPr baseColWidth="10" defaultColWidth="11.5703125" defaultRowHeight="12.75" x14ac:dyDescent="0.2"/>
  <cols>
    <col min="1" max="3" width="11.5703125" style="42"/>
    <col min="4" max="4" width="21.5703125" style="42" customWidth="1"/>
    <col min="5" max="5" width="21.5703125" style="43" customWidth="1"/>
    <col min="6" max="6" width="20.7109375" style="42" customWidth="1"/>
    <col min="7" max="7" width="12" style="43" customWidth="1"/>
    <col min="8" max="8" width="41.28515625" style="42" customWidth="1"/>
    <col min="9" max="9" width="21" style="42" customWidth="1"/>
    <col min="10" max="10" width="30.42578125" style="42" customWidth="1"/>
    <col min="11" max="11" width="20.5703125" style="42" customWidth="1"/>
    <col min="12" max="16384" width="11.5703125" style="42"/>
  </cols>
  <sheetData>
    <row r="1" spans="4:11" ht="18" customHeight="1" x14ac:dyDescent="0.2">
      <c r="D1" s="49" t="s">
        <v>44</v>
      </c>
      <c r="E1" s="48">
        <v>5</v>
      </c>
      <c r="F1" s="46" t="s">
        <v>64</v>
      </c>
      <c r="G1" s="47">
        <v>5</v>
      </c>
      <c r="H1" s="46" t="str">
        <f t="shared" ref="H1:H25" si="0">+CONCATENATE(D1,F1)</f>
        <v>Muy significativoCon certeza</v>
      </c>
      <c r="I1" s="45" t="s">
        <v>62</v>
      </c>
      <c r="J1" s="53" t="s">
        <v>55</v>
      </c>
      <c r="K1" s="55"/>
    </row>
    <row r="2" spans="4:11" ht="18" customHeight="1" x14ac:dyDescent="0.2">
      <c r="D2" s="49" t="s">
        <v>18</v>
      </c>
      <c r="E2" s="48">
        <v>4</v>
      </c>
      <c r="F2" s="46" t="s">
        <v>64</v>
      </c>
      <c r="G2" s="47">
        <v>5</v>
      </c>
      <c r="H2" s="46" t="str">
        <f t="shared" si="0"/>
        <v>MayorCon certeza</v>
      </c>
      <c r="I2" s="45" t="s">
        <v>67</v>
      </c>
      <c r="J2" s="53" t="s">
        <v>55</v>
      </c>
      <c r="K2" s="46"/>
    </row>
    <row r="3" spans="4:11" ht="18" customHeight="1" x14ac:dyDescent="0.2">
      <c r="D3" s="49" t="s">
        <v>8</v>
      </c>
      <c r="E3" s="48">
        <v>3</v>
      </c>
      <c r="F3" s="46" t="s">
        <v>64</v>
      </c>
      <c r="G3" s="47">
        <v>5</v>
      </c>
      <c r="H3" s="46" t="str">
        <f t="shared" si="0"/>
        <v>ModeradoCon certeza</v>
      </c>
      <c r="I3" s="45" t="s">
        <v>66</v>
      </c>
      <c r="J3" s="53" t="s">
        <v>55</v>
      </c>
      <c r="K3" s="46"/>
    </row>
    <row r="4" spans="4:11" ht="18" customHeight="1" x14ac:dyDescent="0.2">
      <c r="D4" s="49" t="s">
        <v>19</v>
      </c>
      <c r="E4" s="48">
        <v>2</v>
      </c>
      <c r="F4" s="46" t="s">
        <v>64</v>
      </c>
      <c r="G4" s="47">
        <v>5</v>
      </c>
      <c r="H4" s="46" t="str">
        <f t="shared" si="0"/>
        <v>MenorCon certeza</v>
      </c>
      <c r="I4" s="45" t="s">
        <v>65</v>
      </c>
      <c r="J4" s="54" t="s">
        <v>42</v>
      </c>
      <c r="K4" s="46"/>
    </row>
    <row r="5" spans="4:11" ht="18" customHeight="1" x14ac:dyDescent="0.2">
      <c r="D5" s="49" t="s">
        <v>37</v>
      </c>
      <c r="E5" s="48">
        <v>1</v>
      </c>
      <c r="F5" s="46" t="s">
        <v>64</v>
      </c>
      <c r="G5" s="47">
        <v>5</v>
      </c>
      <c r="H5" s="46" t="str">
        <f t="shared" si="0"/>
        <v>InsignificanteCon certeza</v>
      </c>
      <c r="I5" s="45" t="s">
        <v>63</v>
      </c>
      <c r="J5" s="54" t="s">
        <v>42</v>
      </c>
      <c r="K5" s="46"/>
    </row>
    <row r="6" spans="4:11" ht="18" customHeight="1" x14ac:dyDescent="0.2">
      <c r="D6" s="49" t="s">
        <v>44</v>
      </c>
      <c r="E6" s="48">
        <v>5</v>
      </c>
      <c r="F6" s="46" t="s">
        <v>58</v>
      </c>
      <c r="G6" s="47">
        <v>4</v>
      </c>
      <c r="H6" s="46" t="str">
        <f t="shared" si="0"/>
        <v>Muy significativoMuy Probable</v>
      </c>
      <c r="I6" s="45" t="s">
        <v>62</v>
      </c>
      <c r="J6" s="53" t="s">
        <v>55</v>
      </c>
    </row>
    <row r="7" spans="4:11" ht="18" customHeight="1" x14ac:dyDescent="0.2">
      <c r="D7" s="49" t="s">
        <v>18</v>
      </c>
      <c r="E7" s="48">
        <v>4</v>
      </c>
      <c r="F7" s="46" t="s">
        <v>58</v>
      </c>
      <c r="G7" s="47">
        <v>4</v>
      </c>
      <c r="H7" s="46" t="str">
        <f t="shared" si="0"/>
        <v>MayorMuy Probable</v>
      </c>
      <c r="I7" s="45" t="s">
        <v>61</v>
      </c>
      <c r="J7" s="53" t="s">
        <v>55</v>
      </c>
    </row>
    <row r="8" spans="4:11" ht="18" customHeight="1" x14ac:dyDescent="0.2">
      <c r="D8" s="49" t="s">
        <v>8</v>
      </c>
      <c r="E8" s="48">
        <v>3</v>
      </c>
      <c r="F8" s="46" t="s">
        <v>58</v>
      </c>
      <c r="G8" s="47">
        <v>4</v>
      </c>
      <c r="H8" s="46" t="str">
        <f t="shared" si="0"/>
        <v>ModeradoMuy Probable</v>
      </c>
      <c r="I8" s="45" t="s">
        <v>60</v>
      </c>
      <c r="J8" s="54" t="s">
        <v>42</v>
      </c>
    </row>
    <row r="9" spans="4:11" ht="18" customHeight="1" x14ac:dyDescent="0.2">
      <c r="D9" s="49" t="s">
        <v>19</v>
      </c>
      <c r="E9" s="48">
        <v>2</v>
      </c>
      <c r="F9" s="46" t="s">
        <v>58</v>
      </c>
      <c r="G9" s="47">
        <v>4</v>
      </c>
      <c r="H9" s="46" t="str">
        <f t="shared" si="0"/>
        <v>MenorMuy Probable</v>
      </c>
      <c r="I9" s="45" t="s">
        <v>59</v>
      </c>
      <c r="J9" s="54" t="s">
        <v>42</v>
      </c>
    </row>
    <row r="10" spans="4:11" ht="18" customHeight="1" x14ac:dyDescent="0.2">
      <c r="D10" s="49" t="s">
        <v>37</v>
      </c>
      <c r="E10" s="48">
        <v>1</v>
      </c>
      <c r="F10" s="46" t="s">
        <v>58</v>
      </c>
      <c r="G10" s="47">
        <v>4</v>
      </c>
      <c r="H10" s="46" t="str">
        <f t="shared" si="0"/>
        <v>InsignificanteMuy Probable</v>
      </c>
      <c r="I10" s="45" t="s">
        <v>57</v>
      </c>
      <c r="J10" s="51" t="s">
        <v>40</v>
      </c>
    </row>
    <row r="11" spans="4:11" ht="25.5" customHeight="1" x14ac:dyDescent="0.2">
      <c r="D11" s="49" t="s">
        <v>44</v>
      </c>
      <c r="E11" s="48">
        <v>5</v>
      </c>
      <c r="F11" s="46" t="s">
        <v>51</v>
      </c>
      <c r="G11" s="47">
        <v>3</v>
      </c>
      <c r="H11" s="46" t="str">
        <f t="shared" si="0"/>
        <v>Muy significativoProbable</v>
      </c>
      <c r="I11" s="45" t="s">
        <v>56</v>
      </c>
      <c r="J11" s="53" t="s">
        <v>55</v>
      </c>
    </row>
    <row r="12" spans="4:11" ht="18" customHeight="1" x14ac:dyDescent="0.2">
      <c r="D12" s="49" t="s">
        <v>18</v>
      </c>
      <c r="E12" s="48">
        <v>4</v>
      </c>
      <c r="F12" s="46" t="s">
        <v>51</v>
      </c>
      <c r="G12" s="47">
        <v>3</v>
      </c>
      <c r="H12" s="46" t="str">
        <f t="shared" si="0"/>
        <v>MayorProbable</v>
      </c>
      <c r="I12" s="45" t="s">
        <v>54</v>
      </c>
      <c r="J12" s="52" t="s">
        <v>42</v>
      </c>
    </row>
    <row r="13" spans="4:11" ht="18" customHeight="1" x14ac:dyDescent="0.2">
      <c r="D13" s="49" t="s">
        <v>8</v>
      </c>
      <c r="E13" s="48">
        <v>3</v>
      </c>
      <c r="F13" s="46" t="s">
        <v>51</v>
      </c>
      <c r="G13" s="47">
        <v>3</v>
      </c>
      <c r="H13" s="46" t="str">
        <f t="shared" si="0"/>
        <v>ModeradoProbable</v>
      </c>
      <c r="I13" s="45" t="s">
        <v>53</v>
      </c>
      <c r="J13" s="51" t="s">
        <v>40</v>
      </c>
    </row>
    <row r="14" spans="4:11" ht="18" customHeight="1" x14ac:dyDescent="0.2">
      <c r="D14" s="49" t="s">
        <v>19</v>
      </c>
      <c r="E14" s="48">
        <v>2</v>
      </c>
      <c r="F14" s="46" t="s">
        <v>51</v>
      </c>
      <c r="G14" s="47">
        <v>3</v>
      </c>
      <c r="H14" s="46" t="str">
        <f t="shared" si="0"/>
        <v>MenorProbable</v>
      </c>
      <c r="I14" s="45" t="s">
        <v>52</v>
      </c>
      <c r="J14" s="51" t="s">
        <v>40</v>
      </c>
    </row>
    <row r="15" spans="4:11" ht="18" customHeight="1" x14ac:dyDescent="0.2">
      <c r="D15" s="49" t="s">
        <v>37</v>
      </c>
      <c r="E15" s="48">
        <v>1</v>
      </c>
      <c r="F15" s="46" t="s">
        <v>51</v>
      </c>
      <c r="G15" s="47">
        <v>3</v>
      </c>
      <c r="H15" s="46" t="str">
        <f t="shared" si="0"/>
        <v>InsignificanteProbable</v>
      </c>
      <c r="I15" s="45" t="s">
        <v>50</v>
      </c>
      <c r="J15" s="50" t="s">
        <v>34</v>
      </c>
    </row>
    <row r="16" spans="4:11" ht="18" customHeight="1" x14ac:dyDescent="0.2">
      <c r="D16" s="49" t="s">
        <v>44</v>
      </c>
      <c r="E16" s="48">
        <v>5</v>
      </c>
      <c r="F16" s="46" t="s">
        <v>9</v>
      </c>
      <c r="G16" s="47">
        <v>2</v>
      </c>
      <c r="H16" s="46" t="str">
        <f t="shared" si="0"/>
        <v>Muy significativoPoco probable</v>
      </c>
      <c r="I16" s="45" t="s">
        <v>49</v>
      </c>
      <c r="J16" s="52" t="s">
        <v>42</v>
      </c>
    </row>
    <row r="17" spans="4:10" ht="18" customHeight="1" x14ac:dyDescent="0.2">
      <c r="D17" s="49" t="s">
        <v>18</v>
      </c>
      <c r="E17" s="48">
        <v>4</v>
      </c>
      <c r="F17" s="46" t="s">
        <v>9</v>
      </c>
      <c r="G17" s="47">
        <v>2</v>
      </c>
      <c r="H17" s="46" t="str">
        <f t="shared" si="0"/>
        <v>MayorPoco probable</v>
      </c>
      <c r="I17" s="45" t="s">
        <v>48</v>
      </c>
      <c r="J17" s="51" t="s">
        <v>40</v>
      </c>
    </row>
    <row r="18" spans="4:10" ht="18" customHeight="1" x14ac:dyDescent="0.2">
      <c r="D18" s="49" t="s">
        <v>8</v>
      </c>
      <c r="E18" s="48">
        <v>3</v>
      </c>
      <c r="F18" s="46" t="s">
        <v>9</v>
      </c>
      <c r="G18" s="47">
        <v>2</v>
      </c>
      <c r="H18" s="46" t="str">
        <f t="shared" si="0"/>
        <v>ModeradoPoco probable</v>
      </c>
      <c r="I18" s="45" t="s">
        <v>47</v>
      </c>
      <c r="J18" s="51" t="s">
        <v>40</v>
      </c>
    </row>
    <row r="19" spans="4:10" ht="18" customHeight="1" x14ac:dyDescent="0.2">
      <c r="D19" s="49" t="s">
        <v>19</v>
      </c>
      <c r="E19" s="48">
        <v>2</v>
      </c>
      <c r="F19" s="46" t="s">
        <v>9</v>
      </c>
      <c r="G19" s="47">
        <v>2</v>
      </c>
      <c r="H19" s="46" t="str">
        <f t="shared" si="0"/>
        <v>MenorPoco probable</v>
      </c>
      <c r="I19" s="45" t="s">
        <v>46</v>
      </c>
      <c r="J19" s="50" t="s">
        <v>34</v>
      </c>
    </row>
    <row r="20" spans="4:10" ht="18" x14ac:dyDescent="0.2">
      <c r="D20" s="49" t="s">
        <v>37</v>
      </c>
      <c r="E20" s="48">
        <v>1</v>
      </c>
      <c r="F20" s="46" t="s">
        <v>9</v>
      </c>
      <c r="G20" s="47">
        <v>2</v>
      </c>
      <c r="H20" s="46" t="str">
        <f t="shared" si="0"/>
        <v>InsignificantePoco probable</v>
      </c>
      <c r="I20" s="45" t="s">
        <v>45</v>
      </c>
      <c r="J20" s="50" t="s">
        <v>34</v>
      </c>
    </row>
    <row r="21" spans="4:10" ht="18" x14ac:dyDescent="0.2">
      <c r="D21" s="49" t="s">
        <v>44</v>
      </c>
      <c r="E21" s="48">
        <v>5</v>
      </c>
      <c r="F21" s="46" t="s">
        <v>36</v>
      </c>
      <c r="G21" s="47">
        <v>1</v>
      </c>
      <c r="H21" s="46" t="str">
        <f t="shared" si="0"/>
        <v>Muy significativoImprobable</v>
      </c>
      <c r="I21" s="45" t="s">
        <v>43</v>
      </c>
      <c r="J21" s="52" t="s">
        <v>42</v>
      </c>
    </row>
    <row r="22" spans="4:10" ht="18" x14ac:dyDescent="0.2">
      <c r="D22" s="49" t="s">
        <v>18</v>
      </c>
      <c r="E22" s="48">
        <v>4</v>
      </c>
      <c r="F22" s="46" t="s">
        <v>36</v>
      </c>
      <c r="G22" s="47">
        <v>1</v>
      </c>
      <c r="H22" s="46" t="str">
        <f t="shared" si="0"/>
        <v>MayorImprobable</v>
      </c>
      <c r="I22" s="45" t="s">
        <v>41</v>
      </c>
      <c r="J22" s="51" t="s">
        <v>40</v>
      </c>
    </row>
    <row r="23" spans="4:10" ht="18" x14ac:dyDescent="0.2">
      <c r="D23" s="49" t="s">
        <v>8</v>
      </c>
      <c r="E23" s="48">
        <v>3</v>
      </c>
      <c r="F23" s="46" t="s">
        <v>36</v>
      </c>
      <c r="G23" s="47">
        <v>1</v>
      </c>
      <c r="H23" s="46" t="str">
        <f t="shared" si="0"/>
        <v>ModeradoImprobable</v>
      </c>
      <c r="I23" s="45" t="s">
        <v>39</v>
      </c>
      <c r="J23" s="50" t="s">
        <v>34</v>
      </c>
    </row>
    <row r="24" spans="4:10" ht="18" x14ac:dyDescent="0.2">
      <c r="D24" s="49" t="s">
        <v>19</v>
      </c>
      <c r="E24" s="48">
        <v>2</v>
      </c>
      <c r="F24" s="46" t="s">
        <v>36</v>
      </c>
      <c r="G24" s="47">
        <v>1</v>
      </c>
      <c r="H24" s="46" t="str">
        <f t="shared" si="0"/>
        <v>MenorImprobable</v>
      </c>
      <c r="I24" s="45" t="s">
        <v>38</v>
      </c>
      <c r="J24" s="50" t="s">
        <v>34</v>
      </c>
    </row>
    <row r="25" spans="4:10" ht="18" x14ac:dyDescent="0.2">
      <c r="D25" s="49" t="s">
        <v>37</v>
      </c>
      <c r="E25" s="48">
        <v>1</v>
      </c>
      <c r="F25" s="46" t="s">
        <v>36</v>
      </c>
      <c r="G25" s="47">
        <v>1</v>
      </c>
      <c r="H25" s="46" t="str">
        <f t="shared" si="0"/>
        <v>InsignificanteImprobable</v>
      </c>
      <c r="I25" s="45" t="s">
        <v>35</v>
      </c>
      <c r="J25" s="50" t="s">
        <v>34</v>
      </c>
    </row>
    <row r="26" spans="4:10" ht="18" x14ac:dyDescent="0.2">
      <c r="D26" s="49"/>
      <c r="E26" s="48"/>
      <c r="F26" s="46"/>
      <c r="G26" s="47"/>
      <c r="H26" s="46"/>
      <c r="I26" s="45"/>
    </row>
    <row r="29" spans="4:10" x14ac:dyDescent="0.2">
      <c r="J29" s="44"/>
    </row>
    <row r="30" spans="4:10" ht="12.75" customHeight="1" x14ac:dyDescent="0.2"/>
    <row r="38" spans="8:11" x14ac:dyDescent="0.2">
      <c r="H38" s="43"/>
      <c r="I38" s="43"/>
      <c r="J38" s="43"/>
      <c r="K38" s="43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11</vt:i4>
      </vt:variant>
    </vt:vector>
  </HeadingPairs>
  <TitlesOfParts>
    <vt:vector size="16" baseType="lpstr">
      <vt:lpstr>Gestion del cambio</vt:lpstr>
      <vt:lpstr>Mapa de calor</vt:lpstr>
      <vt:lpstr>Criterios Riesgo Inherente</vt:lpstr>
      <vt:lpstr>Criterios Riesgo residual</vt:lpstr>
      <vt:lpstr>listas</vt:lpstr>
      <vt:lpstr>'Gestion del cambio'!Área_de_impresión</vt:lpstr>
      <vt:lpstr>'Gestion del cambio'!ax</vt:lpstr>
      <vt:lpstr>'Gestion del cambio'!CATEGORIA</vt:lpstr>
      <vt:lpstr>'Gestion del cambio'!FECHA</vt:lpstr>
      <vt:lpstr>list</vt:lpstr>
      <vt:lpstr>listas</vt:lpstr>
      <vt:lpstr>NIVELDERIESGO</vt:lpstr>
      <vt:lpstr>'Gestion del cambio'!NOMBRE</vt:lpstr>
      <vt:lpstr>'Gestion del cambio'!PROCESO</vt:lpstr>
      <vt:lpstr>'Gestion del cambio'!TIPO_CAMBIO</vt:lpstr>
      <vt:lpstr>'Gestion del cambio'!Títulos_a_imprimir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</dc:creator>
  <cp:lastModifiedBy>Sie asesorias</cp:lastModifiedBy>
  <cp:lastPrinted>2018-05-04T00:08:28Z</cp:lastPrinted>
  <dcterms:created xsi:type="dcterms:W3CDTF">2018-05-03T23:46:04Z</dcterms:created>
  <dcterms:modified xsi:type="dcterms:W3CDTF">2023-01-23T18:06:09Z</dcterms:modified>
</cp:coreProperties>
</file>